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listas de precios Bemar\"/>
    </mc:Choice>
  </mc:AlternateContent>
  <xr:revisionPtr revIDLastSave="0" documentId="8_{D5518253-8DD2-452A-95E1-A25CE776A49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Hoja1!$E$1:$R$162</definedName>
  </definedNames>
  <calcPr calcId="191029"/>
</workbook>
</file>

<file path=xl/calcChain.xml><?xml version="1.0" encoding="utf-8"?>
<calcChain xmlns="http://schemas.openxmlformats.org/spreadsheetml/2006/main">
  <c r="R36" i="1" l="1"/>
  <c r="R35" i="1"/>
  <c r="R25" i="1"/>
  <c r="R28" i="1"/>
  <c r="R34" i="1"/>
  <c r="R33" i="1"/>
  <c r="R32" i="1"/>
  <c r="R31" i="1"/>
  <c r="R30" i="1"/>
  <c r="R37" i="1"/>
  <c r="R27" i="1"/>
  <c r="R20" i="1"/>
  <c r="R19" i="1"/>
  <c r="R23" i="1"/>
  <c r="R21" i="1"/>
  <c r="R22" i="1"/>
  <c r="R17" i="1"/>
  <c r="R24" i="1"/>
  <c r="R15" i="1"/>
  <c r="R16" i="1"/>
  <c r="R14" i="1"/>
  <c r="R18" i="1"/>
  <c r="R26" i="1"/>
  <c r="R29" i="1"/>
  <c r="R13" i="1"/>
  <c r="R12" i="1"/>
  <c r="R11" i="1"/>
  <c r="R10" i="1"/>
  <c r="R9" i="1"/>
  <c r="R8" i="1"/>
  <c r="R7" i="1"/>
  <c r="R6" i="1"/>
  <c r="R5" i="1"/>
  <c r="R112" i="1"/>
  <c r="R111" i="1"/>
  <c r="R66" i="1"/>
  <c r="R65" i="1"/>
  <c r="R110" i="1"/>
  <c r="R135" i="1"/>
  <c r="R87" i="1"/>
  <c r="R46" i="1"/>
  <c r="R117" i="1"/>
  <c r="R41" i="1"/>
  <c r="R53" i="1"/>
  <c r="R51" i="1"/>
  <c r="R104" i="1"/>
  <c r="R103" i="1"/>
  <c r="R102" i="1"/>
  <c r="R114" i="1"/>
  <c r="R63" i="1"/>
  <c r="R62" i="1"/>
  <c r="R90" i="1"/>
  <c r="R89" i="1"/>
  <c r="R88" i="1"/>
  <c r="R86" i="1"/>
  <c r="R131" i="1"/>
  <c r="R48" i="1"/>
  <c r="R84" i="1"/>
  <c r="R64" i="1"/>
  <c r="R49" i="1"/>
  <c r="R83" i="1"/>
  <c r="R129" i="1"/>
  <c r="R105" i="1"/>
  <c r="R50" i="1"/>
  <c r="R98" i="1"/>
  <c r="R70" i="1"/>
  <c r="R97" i="1"/>
  <c r="R133" i="1"/>
  <c r="R132" i="1"/>
  <c r="R96" i="1"/>
  <c r="R95" i="1"/>
  <c r="R94" i="1"/>
  <c r="R93" i="1"/>
  <c r="R92" i="1"/>
  <c r="R91" i="1"/>
  <c r="R100" i="1"/>
  <c r="R72" i="1"/>
  <c r="R128" i="1"/>
  <c r="R124" i="1"/>
  <c r="R61" i="1"/>
  <c r="R81" i="1"/>
  <c r="R80" i="1"/>
  <c r="R74" i="1"/>
  <c r="R47" i="1"/>
  <c r="R45" i="1"/>
  <c r="R121" i="1"/>
  <c r="R67" i="1"/>
  <c r="R119" i="1"/>
  <c r="R123" i="1"/>
  <c r="R85" i="1"/>
  <c r="R120" i="1"/>
  <c r="R43" i="1"/>
  <c r="R73" i="1"/>
  <c r="R116" i="1"/>
  <c r="R115" i="1"/>
  <c r="R42" i="1"/>
  <c r="R79" i="1"/>
  <c r="R78" i="1"/>
  <c r="R52" i="1"/>
  <c r="R59" i="1"/>
  <c r="R58" i="1"/>
  <c r="R77" i="1"/>
  <c r="R40" i="1"/>
  <c r="R57" i="1"/>
  <c r="R71" i="1"/>
  <c r="R69" i="1"/>
  <c r="R55" i="1"/>
  <c r="R39" i="1"/>
  <c r="R99" i="1"/>
  <c r="R101" i="1"/>
  <c r="R127" i="1"/>
  <c r="R134" i="1"/>
  <c r="R106" i="1"/>
  <c r="R107" i="1"/>
  <c r="R108" i="1"/>
  <c r="R109" i="1"/>
  <c r="O76" i="1"/>
  <c r="Q76" i="1" s="1"/>
  <c r="R76" i="1" s="1"/>
  <c r="O69" i="1"/>
  <c r="S69" i="1" s="1"/>
  <c r="O71" i="1"/>
  <c r="S71" i="1" s="1"/>
  <c r="O56" i="1"/>
  <c r="Q56" i="1" s="1"/>
  <c r="R56" i="1" s="1"/>
  <c r="O57" i="1"/>
  <c r="S57" i="1" s="1"/>
  <c r="O40" i="1"/>
  <c r="S40" i="1" s="1"/>
  <c r="O77" i="1"/>
  <c r="S77" i="1" s="1"/>
  <c r="O58" i="1"/>
  <c r="S58" i="1" s="1"/>
  <c r="O59" i="1"/>
  <c r="S59" i="1" s="1"/>
  <c r="O52" i="1"/>
  <c r="S52" i="1" s="1"/>
  <c r="O79" i="1"/>
  <c r="S79" i="1" s="1"/>
  <c r="O115" i="1"/>
  <c r="S115" i="1" s="1"/>
  <c r="O116" i="1"/>
  <c r="S116" i="1" s="1"/>
  <c r="O73" i="1"/>
  <c r="S73" i="1" s="1"/>
  <c r="O43" i="1"/>
  <c r="S43" i="1" s="1"/>
  <c r="O60" i="1"/>
  <c r="Q60" i="1" s="1"/>
  <c r="R60" i="1" s="1"/>
  <c r="O120" i="1"/>
  <c r="S120" i="1" s="1"/>
  <c r="O44" i="1"/>
  <c r="Q44" i="1" s="1"/>
  <c r="R44" i="1" s="1"/>
  <c r="O85" i="1"/>
  <c r="S85" i="1" s="1"/>
  <c r="O123" i="1"/>
  <c r="S123" i="1" s="1"/>
  <c r="O119" i="1"/>
  <c r="S119" i="1" s="1"/>
  <c r="O67" i="1"/>
  <c r="S67" i="1" s="1"/>
  <c r="O121" i="1"/>
  <c r="S121" i="1" s="1"/>
  <c r="O126" i="1"/>
  <c r="R126" i="1" s="1"/>
  <c r="O45" i="1"/>
  <c r="S45" i="1" s="1"/>
  <c r="O47" i="1"/>
  <c r="S47" i="1" s="1"/>
  <c r="O74" i="1"/>
  <c r="S74" i="1" s="1"/>
  <c r="K80" i="1"/>
  <c r="O80" i="1"/>
  <c r="S80" i="1" s="1"/>
  <c r="K81" i="1"/>
  <c r="O81" i="1"/>
  <c r="S81" i="1" s="1"/>
  <c r="O61" i="1"/>
  <c r="S61" i="1" s="1"/>
  <c r="O82" i="1"/>
  <c r="R82" i="1" s="1"/>
  <c r="O109" i="1"/>
  <c r="O94" i="1"/>
  <c r="S94" i="1" s="1"/>
  <c r="O93" i="1"/>
  <c r="O92" i="1"/>
  <c r="O42" i="1"/>
  <c r="O78" i="1"/>
  <c r="O39" i="1"/>
  <c r="S76" i="1" l="1"/>
  <c r="S56" i="1"/>
  <c r="S60" i="1"/>
  <c r="S44" i="1"/>
  <c r="S126" i="1"/>
  <c r="S82" i="1"/>
  <c r="S39" i="1"/>
  <c r="S42" i="1"/>
  <c r="S93" i="1"/>
  <c r="S92" i="1"/>
  <c r="S78" i="1"/>
  <c r="S109" i="1"/>
</calcChain>
</file>

<file path=xl/sharedStrings.xml><?xml version="1.0" encoding="utf-8"?>
<sst xmlns="http://schemas.openxmlformats.org/spreadsheetml/2006/main" count="355" uniqueCount="245">
  <si>
    <t>TRAPITO DE APEGO</t>
  </si>
  <si>
    <t>SONAJERO</t>
  </si>
  <si>
    <t>PULSERA</t>
  </si>
  <si>
    <t>JIRAFA</t>
  </si>
  <si>
    <t xml:space="preserve">UNICORNIO </t>
  </si>
  <si>
    <t>W12696</t>
  </si>
  <si>
    <t>DINOS</t>
  </si>
  <si>
    <t>SIRENA</t>
  </si>
  <si>
    <t>W12813</t>
  </si>
  <si>
    <t>BABEROS</t>
  </si>
  <si>
    <t>W68083</t>
  </si>
  <si>
    <t>SONAJERO COLGANTE</t>
  </si>
  <si>
    <t>W55777</t>
  </si>
  <si>
    <t xml:space="preserve">SONAJERO TRAPITO </t>
  </si>
  <si>
    <t>W58004</t>
  </si>
  <si>
    <t>W80187</t>
  </si>
  <si>
    <t>W60481</t>
  </si>
  <si>
    <t>W68069</t>
  </si>
  <si>
    <t>W80586</t>
  </si>
  <si>
    <t>MUÑECA</t>
  </si>
  <si>
    <t>W52658</t>
  </si>
  <si>
    <t>W58607</t>
  </si>
  <si>
    <t>W80731</t>
  </si>
  <si>
    <t>SIRENAS</t>
  </si>
  <si>
    <t>ok</t>
  </si>
  <si>
    <t>CANT</t>
  </si>
  <si>
    <t>COSTO</t>
  </si>
  <si>
    <t>PUBLICO</t>
  </si>
  <si>
    <t>BEMAR DISTRIBUIDORA</t>
  </si>
  <si>
    <t>WT3037A</t>
  </si>
  <si>
    <t>BARRAL</t>
  </si>
  <si>
    <t>W58554</t>
  </si>
  <si>
    <t>W58585</t>
  </si>
  <si>
    <t>W55707</t>
  </si>
  <si>
    <t>W57630</t>
  </si>
  <si>
    <t>LIBRO</t>
  </si>
  <si>
    <t>W87120</t>
  </si>
  <si>
    <t>CARNERO</t>
  </si>
  <si>
    <t>W52813</t>
  </si>
  <si>
    <t>CUNERO NUBE</t>
  </si>
  <si>
    <t>W58510</t>
  </si>
  <si>
    <t>SONAJEROS</t>
  </si>
  <si>
    <t>BASTON</t>
  </si>
  <si>
    <t>W58904</t>
  </si>
  <si>
    <t>W58729</t>
  </si>
  <si>
    <t>CUNERO ANIMALES</t>
  </si>
  <si>
    <t>DESCRIPCION</t>
  </si>
  <si>
    <t>OSO C/REMERA</t>
  </si>
  <si>
    <t>W12520</t>
  </si>
  <si>
    <t>W58499</t>
  </si>
  <si>
    <t>CUNERO PEZ</t>
  </si>
  <si>
    <t>W58724</t>
  </si>
  <si>
    <t>W58667</t>
  </si>
  <si>
    <t>SONAJERO 6 ANILLOS</t>
  </si>
  <si>
    <t>WOODY</t>
  </si>
  <si>
    <t>W57262</t>
  </si>
  <si>
    <t>W58530</t>
  </si>
  <si>
    <t>SONAJERO C/MORDILLO</t>
  </si>
  <si>
    <t>CUNERO JIRAFA</t>
  </si>
  <si>
    <t>W13066 /8</t>
  </si>
  <si>
    <t>W19022</t>
  </si>
  <si>
    <t>W58548</t>
  </si>
  <si>
    <t xml:space="preserve">PORTACHUPETES                    </t>
  </si>
  <si>
    <t>W57618</t>
  </si>
  <si>
    <t>CUNERO LUNA</t>
  </si>
  <si>
    <t>W45463</t>
  </si>
  <si>
    <t>PELUCHE GATO</t>
  </si>
  <si>
    <t>W61240A</t>
  </si>
  <si>
    <t>W61240B</t>
  </si>
  <si>
    <t>W61240C</t>
  </si>
  <si>
    <t>PELUCHE KOALA</t>
  </si>
  <si>
    <t>PRESUPUES</t>
  </si>
  <si>
    <t>TOTAL CON IVA</t>
  </si>
  <si>
    <t>W61240P</t>
  </si>
  <si>
    <t>W59131</t>
  </si>
  <si>
    <t>W909414</t>
  </si>
  <si>
    <t>W56204</t>
  </si>
  <si>
    <t>W13514</t>
  </si>
  <si>
    <t>ENER</t>
  </si>
  <si>
    <t>W58714</t>
  </si>
  <si>
    <t xml:space="preserve">TRAPITO DE APEGO   </t>
  </si>
  <si>
    <t xml:space="preserve">PELOTA                         </t>
  </si>
  <si>
    <t xml:space="preserve">BANDANA                   </t>
  </si>
  <si>
    <t xml:space="preserve">UNICORNIO               </t>
  </si>
  <si>
    <t>W62251</t>
  </si>
  <si>
    <t>W59103</t>
  </si>
  <si>
    <t xml:space="preserve"> </t>
  </si>
  <si>
    <t>W59280</t>
  </si>
  <si>
    <t xml:space="preserve">CUNERO PATO         </t>
  </si>
  <si>
    <t xml:space="preserve">OSO                      </t>
  </si>
  <si>
    <t xml:space="preserve">COLGANTE           </t>
  </si>
  <si>
    <r>
      <t xml:space="preserve">BASTON                   </t>
    </r>
    <r>
      <rPr>
        <sz val="11"/>
        <color rgb="FFFF0000"/>
        <rFont val="Calibri"/>
        <family val="2"/>
        <scheme val="minor"/>
      </rPr>
      <t xml:space="preserve">    </t>
    </r>
    <r>
      <rPr>
        <sz val="11"/>
        <color theme="1"/>
        <rFont val="Calibri"/>
        <family val="2"/>
        <scheme val="minor"/>
      </rPr>
      <t xml:space="preserve">   </t>
    </r>
  </si>
  <si>
    <t xml:space="preserve">OVEJA                     </t>
  </si>
  <si>
    <t>W113833</t>
  </si>
  <si>
    <t>W57983</t>
  </si>
  <si>
    <t>W12085/7</t>
  </si>
  <si>
    <t>W12632</t>
  </si>
  <si>
    <t>W12085 13/5</t>
  </si>
  <si>
    <t>W909415</t>
  </si>
  <si>
    <t>W12465</t>
  </si>
  <si>
    <t>W61240G</t>
  </si>
  <si>
    <t>W61240N</t>
  </si>
  <si>
    <t xml:space="preserve">CHANCHO/10                   </t>
  </si>
  <si>
    <t xml:space="preserve">PERRO 9 C/SONIDO      </t>
  </si>
  <si>
    <t xml:space="preserve">OSO                               </t>
  </si>
  <si>
    <t xml:space="preserve">CUBO                              </t>
  </si>
  <si>
    <t xml:space="preserve">AUTO                              </t>
  </si>
  <si>
    <t>W61240U</t>
  </si>
  <si>
    <t>W909404</t>
  </si>
  <si>
    <t>W62288</t>
  </si>
  <si>
    <t xml:space="preserve">DINOS    </t>
  </si>
  <si>
    <t>AGOTADO</t>
  </si>
  <si>
    <t xml:space="preserve">ANIMALES                        </t>
  </si>
  <si>
    <r>
      <t xml:space="preserve">PORTACHUPETES              </t>
    </r>
    <r>
      <rPr>
        <sz val="11"/>
        <color rgb="FFFF0000"/>
        <rFont val="Calibri"/>
        <family val="2"/>
        <scheme val="minor"/>
      </rPr>
      <t xml:space="preserve"> </t>
    </r>
  </si>
  <si>
    <t xml:space="preserve">PELUCHE UNICORNIO      </t>
  </si>
  <si>
    <t xml:space="preserve">SONAJERO      OSO                     </t>
  </si>
  <si>
    <t xml:space="preserve">PELUCHE VACA </t>
  </si>
  <si>
    <t xml:space="preserve">PELUCHE PATO  </t>
  </si>
  <si>
    <r>
      <t>PELUCHE CHANCHO</t>
    </r>
    <r>
      <rPr>
        <sz val="11"/>
        <color rgb="FFFF0000"/>
        <rFont val="Calibri"/>
        <family val="2"/>
        <scheme val="minor"/>
      </rPr>
      <t xml:space="preserve">  </t>
    </r>
  </si>
  <si>
    <t xml:space="preserve">PELUCHE PERRO        </t>
  </si>
  <si>
    <t xml:space="preserve">PELUCHE CHANCHO </t>
  </si>
  <si>
    <t xml:space="preserve">CUNERO CABALLITO  </t>
  </si>
  <si>
    <t xml:space="preserve">CUNERO ELEFANTE  </t>
  </si>
  <si>
    <t xml:space="preserve">SONAJERO CON MORDILLO </t>
  </si>
  <si>
    <t xml:space="preserve">PORTACHUPETES TIRITA </t>
  </si>
  <si>
    <t xml:space="preserve">COCODRILO                           </t>
  </si>
  <si>
    <t>W58006</t>
  </si>
  <si>
    <t>NUEVO</t>
  </si>
  <si>
    <t>ARDILLA MAPACHE</t>
  </si>
  <si>
    <t>W909406</t>
  </si>
  <si>
    <t xml:space="preserve">SONAJERO     BASTON                 </t>
  </si>
  <si>
    <t>W59084</t>
  </si>
  <si>
    <t>CUNERO GUSANO</t>
  </si>
  <si>
    <t>PERRO</t>
  </si>
  <si>
    <t>W59274</t>
  </si>
  <si>
    <t>SONAJERO BASTON</t>
  </si>
  <si>
    <t>W59107</t>
  </si>
  <si>
    <t>ERIZO</t>
  </si>
  <si>
    <t>LLAMA</t>
  </si>
  <si>
    <t>W59134</t>
  </si>
  <si>
    <t>CUNERO</t>
  </si>
  <si>
    <t>W58562</t>
  </si>
  <si>
    <t xml:space="preserve">CUBO       </t>
  </si>
  <si>
    <t>W55875</t>
  </si>
  <si>
    <t>W73710</t>
  </si>
  <si>
    <t>OSO</t>
  </si>
  <si>
    <t>W43017</t>
  </si>
  <si>
    <t xml:space="preserve">OSO NUEVO </t>
  </si>
  <si>
    <t>PERRO /9</t>
  </si>
  <si>
    <t>W59092</t>
  </si>
  <si>
    <t>W58586</t>
  </si>
  <si>
    <t>SONAJERO ANIMALES</t>
  </si>
  <si>
    <t>w55086</t>
  </si>
  <si>
    <t>SONAJERO ANIM CON CHIFLE</t>
  </si>
  <si>
    <t>BARRAL ANIMALES</t>
  </si>
  <si>
    <t>SONAJERO CON TRAPITO</t>
  </si>
  <si>
    <t>W67968</t>
  </si>
  <si>
    <t>W80866</t>
  </si>
  <si>
    <t>UNICORNIO 88´´</t>
  </si>
  <si>
    <t>TREN 23"</t>
  </si>
  <si>
    <t>W58674</t>
  </si>
  <si>
    <t>W909780</t>
  </si>
  <si>
    <t>PATO 11"</t>
  </si>
  <si>
    <t>W58712</t>
  </si>
  <si>
    <t>CUNERO NUBE 12"</t>
  </si>
  <si>
    <t>W58713</t>
  </si>
  <si>
    <t>W13899</t>
  </si>
  <si>
    <t>W154001</t>
  </si>
  <si>
    <t>OSO 9"</t>
  </si>
  <si>
    <t>PATO 9"</t>
  </si>
  <si>
    <t>W12941</t>
  </si>
  <si>
    <t>W83060</t>
  </si>
  <si>
    <t>W61373</t>
  </si>
  <si>
    <t>W13065</t>
  </si>
  <si>
    <t>W21061</t>
  </si>
  <si>
    <t>W80165</t>
  </si>
  <si>
    <t>W41605</t>
  </si>
  <si>
    <t>W09501</t>
  </si>
  <si>
    <t>W21082</t>
  </si>
  <si>
    <t>MAYO</t>
  </si>
  <si>
    <t>W10818</t>
  </si>
  <si>
    <t>ORCA</t>
  </si>
  <si>
    <t>W10381</t>
  </si>
  <si>
    <t>W09619</t>
  </si>
  <si>
    <t>W55033</t>
  </si>
  <si>
    <t>W12583</t>
  </si>
  <si>
    <t>PINGÜINO</t>
  </si>
  <si>
    <t>W09492</t>
  </si>
  <si>
    <t>SONAJERO ARGOLLA TRANSP</t>
  </si>
  <si>
    <t>W57802</t>
  </si>
  <si>
    <t>ELEFANTE CON LUZ Y SONIDO</t>
  </si>
  <si>
    <t>W62250</t>
  </si>
  <si>
    <t>OSO ROSA/CELESTE</t>
  </si>
  <si>
    <t>W19192</t>
  </si>
  <si>
    <t>CONEJO</t>
  </si>
  <si>
    <t>W58590</t>
  </si>
  <si>
    <t>CUNERO ZORRO, LEON, ELEF</t>
  </si>
  <si>
    <t>W62227</t>
  </si>
  <si>
    <t>DINOS 9.5"</t>
  </si>
  <si>
    <t>W850665</t>
  </si>
  <si>
    <t>ANIMALES 7.5"</t>
  </si>
  <si>
    <t>W840976</t>
  </si>
  <si>
    <t>RANA 7"</t>
  </si>
  <si>
    <t>W614614</t>
  </si>
  <si>
    <t>PINGÜINO 7"</t>
  </si>
  <si>
    <t>SIBERIANO 8"</t>
  </si>
  <si>
    <t>W70321</t>
  </si>
  <si>
    <t>W60006</t>
  </si>
  <si>
    <t>ANIMALES 6"</t>
  </si>
  <si>
    <t>REINGRESO</t>
  </si>
  <si>
    <t>CUNERO 11"</t>
  </si>
  <si>
    <t>W58885</t>
  </si>
  <si>
    <t>W58494</t>
  </si>
  <si>
    <t>SONAJERO BASTON 6"</t>
  </si>
  <si>
    <t>W509619</t>
  </si>
  <si>
    <t>BARRAL 22"</t>
  </si>
  <si>
    <t>W56904</t>
  </si>
  <si>
    <t>ACCESORIO BANDANA 12"</t>
  </si>
  <si>
    <t>W850975</t>
  </si>
  <si>
    <t>ANIMALES 7,5"</t>
  </si>
  <si>
    <t>W851091</t>
  </si>
  <si>
    <t>ANIMALES 7"</t>
  </si>
  <si>
    <t>W4341</t>
  </si>
  <si>
    <t>PERRO 8,5" GRABADOR Y MOV</t>
  </si>
  <si>
    <t>W110222</t>
  </si>
  <si>
    <t>OSO 12,5" CUNERO</t>
  </si>
  <si>
    <t>W110220</t>
  </si>
  <si>
    <t xml:space="preserve">CUNERO 11,5 DELFIN </t>
  </si>
  <si>
    <t>W59286</t>
  </si>
  <si>
    <t>SONAJERO 11" C/ABACO</t>
  </si>
  <si>
    <t>W509586</t>
  </si>
  <si>
    <t>PORTACHUPETE</t>
  </si>
  <si>
    <t>W509673</t>
  </si>
  <si>
    <t>TRAPITO 8"</t>
  </si>
  <si>
    <t>OSO CON MOÑO</t>
  </si>
  <si>
    <t>W615274</t>
  </si>
  <si>
    <t>PERRO 13"</t>
  </si>
  <si>
    <t>W615560</t>
  </si>
  <si>
    <t>ANIMALES 12"</t>
  </si>
  <si>
    <t>W615463</t>
  </si>
  <si>
    <t>W416055</t>
  </si>
  <si>
    <t>LLAMA 12"</t>
  </si>
  <si>
    <t xml:space="preserve">OVEJA 7 C/SONIDO                           </t>
  </si>
  <si>
    <t>W615564</t>
  </si>
  <si>
    <t>CAPYBARA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</si>
</sst>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\ * #,##0.00_ ;_ &quot;$&quot;\ * \-#,##0.00_ ;_ &quot;$&quot;\ * &quot;-&quot;??_ ;_ @_ 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center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0" fontId="6" fillId="2" borderId="0" xfId="0" applyFont="1" applyFill="1"/>
    <xf numFmtId="16" fontId="0" fillId="2" borderId="1" xfId="0" applyNumberFormat="1" applyFill="1" applyBorder="1"/>
    <xf numFmtId="0" fontId="0" fillId="2" borderId="4" xfId="0" applyFill="1" applyBorder="1"/>
    <xf numFmtId="15" fontId="4" fillId="0" borderId="0" xfId="0" applyNumberFormat="1" applyFont="1" applyAlignment="1">
      <alignment horizontal="right"/>
    </xf>
    <xf numFmtId="0" fontId="4" fillId="2" borderId="0" xfId="0" applyFont="1" applyFill="1"/>
    <xf numFmtId="1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1" fontId="0" fillId="0" borderId="1" xfId="0" applyNumberFormat="1" applyBorder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/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2" borderId="5" xfId="0" applyFill="1" applyBorder="1"/>
    <xf numFmtId="0" fontId="0" fillId="3" borderId="2" xfId="0" applyFill="1" applyBorder="1"/>
    <xf numFmtId="16" fontId="2" fillId="2" borderId="1" xfId="0" applyNumberFormat="1" applyFont="1" applyFill="1" applyBorder="1"/>
    <xf numFmtId="0" fontId="2" fillId="0" borderId="1" xfId="0" applyFont="1" applyBorder="1"/>
    <xf numFmtId="1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79</xdr:row>
      <xdr:rowOff>0</xdr:rowOff>
    </xdr:from>
    <xdr:to>
      <xdr:col>4</xdr:col>
      <xdr:colOff>266700</xdr:colOff>
      <xdr:row>80</xdr:row>
      <xdr:rowOff>88900</xdr:rowOff>
    </xdr:to>
    <xdr:sp macro="" textlink="">
      <xdr:nvSpPr>
        <xdr:cNvPr id="1025" name="AutoShape 1" descr="blob:https://web.whatsapp.com/e873dc18-3ed5-48fe-9b5f-a32ac0732960">
          <a:extLst>
            <a:ext uri="{FF2B5EF4-FFF2-40B4-BE49-F238E27FC236}">
              <a16:creationId xmlns:a16="http://schemas.microsoft.com/office/drawing/2014/main" id="{7E0BF87E-E665-4B0F-986A-32EC1E915974}"/>
            </a:ext>
          </a:extLst>
        </xdr:cNvPr>
        <xdr:cNvSpPr>
          <a:spLocks noChangeAspect="1" noChangeArrowheads="1"/>
        </xdr:cNvSpPr>
      </xdr:nvSpPr>
      <xdr:spPr bwMode="auto">
        <a:xfrm>
          <a:off x="0" y="504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15</xdr:col>
      <xdr:colOff>314325</xdr:colOff>
      <xdr:row>80</xdr:row>
      <xdr:rowOff>88900</xdr:rowOff>
    </xdr:to>
    <xdr:sp macro="" textlink="">
      <xdr:nvSpPr>
        <xdr:cNvPr id="1027" name="AutoShape 3" descr="blob:https://web.whatsapp.com/e873dc18-3ed5-48fe-9b5f-a32ac0732960">
          <a:extLst>
            <a:ext uri="{FF2B5EF4-FFF2-40B4-BE49-F238E27FC236}">
              <a16:creationId xmlns:a16="http://schemas.microsoft.com/office/drawing/2014/main" id="{83D6278E-F937-4A80-BB64-66EADF882242}"/>
            </a:ext>
          </a:extLst>
        </xdr:cNvPr>
        <xdr:cNvSpPr>
          <a:spLocks noChangeAspect="1" noChangeArrowheads="1"/>
        </xdr:cNvSpPr>
      </xdr:nvSpPr>
      <xdr:spPr bwMode="auto">
        <a:xfrm>
          <a:off x="5365750" y="504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U212"/>
  <sheetViews>
    <sheetView tabSelected="1" view="pageBreakPreview" topLeftCell="C1" zoomScaleNormal="100" zoomScaleSheetLayoutView="100" workbookViewId="0">
      <selection activeCell="E4" sqref="E4"/>
    </sheetView>
  </sheetViews>
  <sheetFormatPr baseColWidth="10" defaultColWidth="10.81640625" defaultRowHeight="14.5" x14ac:dyDescent="0.35"/>
  <cols>
    <col min="1" max="1" width="10.81640625" style="3" hidden="1" customWidth="1"/>
    <col min="2" max="2" width="11.453125" hidden="1" customWidth="1"/>
    <col min="3" max="4" width="0.26953125" customWidth="1"/>
    <col min="5" max="5" width="12" style="25" customWidth="1"/>
    <col min="6" max="6" width="7.7265625" customWidth="1"/>
    <col min="7" max="7" width="26.81640625" customWidth="1"/>
    <col min="8" max="8" width="0.1796875" hidden="1" customWidth="1"/>
    <col min="9" max="9" width="6.81640625" hidden="1" customWidth="1"/>
    <col min="10" max="10" width="8.1796875" hidden="1" customWidth="1"/>
    <col min="11" max="11" width="6.54296875" hidden="1" customWidth="1"/>
    <col min="12" max="13" width="10.81640625" style="3" hidden="1" customWidth="1"/>
    <col min="14" max="14" width="0.1796875" style="3" hidden="1" customWidth="1"/>
    <col min="15" max="15" width="9.81640625" style="3" hidden="1" customWidth="1"/>
    <col min="16" max="16" width="16.7265625" style="3" customWidth="1"/>
    <col min="17" max="17" width="9.81640625" style="3" customWidth="1"/>
    <col min="18" max="18" width="10.26953125" style="3" customWidth="1"/>
    <col min="19" max="99" width="10.81640625" style="3"/>
  </cols>
  <sheetData>
    <row r="2" spans="5:19" ht="26" x14ac:dyDescent="0.6">
      <c r="E2" s="18" t="s">
        <v>54</v>
      </c>
      <c r="G2" s="9" t="s">
        <v>28</v>
      </c>
    </row>
    <row r="3" spans="5:19" ht="23.5" x14ac:dyDescent="0.55000000000000004">
      <c r="E3" s="19"/>
      <c r="F3" s="8"/>
      <c r="G3" s="13"/>
      <c r="J3" s="9">
        <v>2023</v>
      </c>
      <c r="N3" s="14" t="s">
        <v>78</v>
      </c>
      <c r="O3" s="14">
        <v>2023</v>
      </c>
      <c r="P3" s="14" t="s">
        <v>179</v>
      </c>
      <c r="Q3" s="14">
        <v>2025</v>
      </c>
      <c r="R3" s="10"/>
    </row>
    <row r="4" spans="5:19" x14ac:dyDescent="0.35">
      <c r="E4" s="20" t="s">
        <v>86</v>
      </c>
      <c r="F4" s="7" t="s">
        <v>25</v>
      </c>
      <c r="G4" s="7" t="s">
        <v>46</v>
      </c>
      <c r="H4" s="7"/>
      <c r="I4" s="7"/>
      <c r="J4" s="7" t="s">
        <v>26</v>
      </c>
      <c r="K4" s="7"/>
      <c r="L4" s="1"/>
      <c r="M4" s="1"/>
      <c r="N4" s="11"/>
      <c r="O4" s="11" t="s">
        <v>26</v>
      </c>
      <c r="P4" s="11"/>
      <c r="Q4" s="11" t="s">
        <v>26</v>
      </c>
      <c r="R4" s="1" t="s">
        <v>27</v>
      </c>
      <c r="S4" s="2" t="s">
        <v>71</v>
      </c>
    </row>
    <row r="5" spans="5:19" x14ac:dyDescent="0.35">
      <c r="E5" s="20" t="s">
        <v>180</v>
      </c>
      <c r="F5" s="7"/>
      <c r="G5" s="7" t="s">
        <v>181</v>
      </c>
      <c r="H5" s="7"/>
      <c r="I5" s="7"/>
      <c r="J5" s="7"/>
      <c r="K5" s="7"/>
      <c r="L5" s="1"/>
      <c r="M5" s="1"/>
      <c r="N5" s="11"/>
      <c r="O5" s="11"/>
      <c r="P5" s="37" t="s">
        <v>127</v>
      </c>
      <c r="Q5" s="15">
        <v>4590</v>
      </c>
      <c r="R5" s="15">
        <f t="shared" ref="R5:R37" si="0">Q5*1.7</f>
        <v>7803</v>
      </c>
      <c r="S5" s="2"/>
    </row>
    <row r="6" spans="5:19" x14ac:dyDescent="0.35">
      <c r="E6" s="20" t="s">
        <v>182</v>
      </c>
      <c r="F6" s="7"/>
      <c r="G6" s="7" t="s">
        <v>35</v>
      </c>
      <c r="H6" s="7"/>
      <c r="I6" s="7"/>
      <c r="J6" s="7"/>
      <c r="K6" s="7"/>
      <c r="L6" s="1"/>
      <c r="M6" s="1"/>
      <c r="N6" s="11"/>
      <c r="O6" s="11"/>
      <c r="P6" s="37" t="s">
        <v>127</v>
      </c>
      <c r="Q6" s="15">
        <v>4860</v>
      </c>
      <c r="R6" s="15">
        <f t="shared" si="0"/>
        <v>8262</v>
      </c>
      <c r="S6" s="2"/>
    </row>
    <row r="7" spans="5:19" x14ac:dyDescent="0.35">
      <c r="E7" s="20" t="s">
        <v>183</v>
      </c>
      <c r="F7" s="7"/>
      <c r="G7" s="7" t="s">
        <v>30</v>
      </c>
      <c r="H7" s="7"/>
      <c r="I7" s="7"/>
      <c r="J7" s="7"/>
      <c r="K7" s="7"/>
      <c r="L7" s="1"/>
      <c r="M7" s="1"/>
      <c r="N7" s="11"/>
      <c r="O7" s="11"/>
      <c r="P7" s="37" t="s">
        <v>127</v>
      </c>
      <c r="Q7" s="15">
        <v>7830</v>
      </c>
      <c r="R7" s="15">
        <f t="shared" si="0"/>
        <v>13311</v>
      </c>
      <c r="S7" s="2"/>
    </row>
    <row r="8" spans="5:19" x14ac:dyDescent="0.35">
      <c r="E8" s="20" t="s">
        <v>184</v>
      </c>
      <c r="F8" s="7"/>
      <c r="G8" s="7" t="s">
        <v>0</v>
      </c>
      <c r="H8" s="7"/>
      <c r="I8" s="7"/>
      <c r="J8" s="7"/>
      <c r="K8" s="7"/>
      <c r="L8" s="1"/>
      <c r="M8" s="1"/>
      <c r="N8" s="11"/>
      <c r="O8" s="11"/>
      <c r="P8" s="37" t="s">
        <v>127</v>
      </c>
      <c r="Q8" s="15">
        <v>5670</v>
      </c>
      <c r="R8" s="15">
        <f t="shared" si="0"/>
        <v>9639</v>
      </c>
      <c r="S8" s="2"/>
    </row>
    <row r="9" spans="5:19" x14ac:dyDescent="0.35">
      <c r="E9" s="20" t="s">
        <v>185</v>
      </c>
      <c r="F9" s="7"/>
      <c r="G9" s="7" t="s">
        <v>186</v>
      </c>
      <c r="H9" s="7"/>
      <c r="I9" s="7"/>
      <c r="J9" s="7"/>
      <c r="K9" s="7"/>
      <c r="L9" s="1"/>
      <c r="M9" s="1"/>
      <c r="N9" s="11"/>
      <c r="O9" s="11"/>
      <c r="P9" s="37" t="s">
        <v>127</v>
      </c>
      <c r="Q9" s="15">
        <v>4725</v>
      </c>
      <c r="R9" s="15">
        <f t="shared" si="0"/>
        <v>8032.5</v>
      </c>
      <c r="S9" s="2"/>
    </row>
    <row r="10" spans="5:19" x14ac:dyDescent="0.35">
      <c r="E10" s="20" t="s">
        <v>187</v>
      </c>
      <c r="F10" s="7"/>
      <c r="G10" s="7" t="s">
        <v>188</v>
      </c>
      <c r="H10" s="7"/>
      <c r="I10" s="7"/>
      <c r="J10" s="7"/>
      <c r="K10" s="7"/>
      <c r="L10" s="1"/>
      <c r="M10" s="1"/>
      <c r="N10" s="11"/>
      <c r="O10" s="11"/>
      <c r="P10" s="37" t="s">
        <v>127</v>
      </c>
      <c r="Q10" s="15">
        <v>4320</v>
      </c>
      <c r="R10" s="15">
        <f t="shared" si="0"/>
        <v>7344</v>
      </c>
      <c r="S10" s="2"/>
    </row>
    <row r="11" spans="5:19" x14ac:dyDescent="0.35">
      <c r="E11" s="20" t="s">
        <v>189</v>
      </c>
      <c r="F11" s="7"/>
      <c r="G11" s="7" t="s">
        <v>190</v>
      </c>
      <c r="H11" s="7"/>
      <c r="I11" s="7"/>
      <c r="J11" s="7"/>
      <c r="K11" s="7"/>
      <c r="L11" s="1"/>
      <c r="M11" s="1"/>
      <c r="N11" s="11"/>
      <c r="O11" s="11"/>
      <c r="P11" s="37" t="s">
        <v>127</v>
      </c>
      <c r="Q11" s="15">
        <v>17550</v>
      </c>
      <c r="R11" s="15">
        <f t="shared" si="0"/>
        <v>29835</v>
      </c>
      <c r="S11" s="2"/>
    </row>
    <row r="12" spans="5:19" x14ac:dyDescent="0.35">
      <c r="E12" s="20" t="s">
        <v>191</v>
      </c>
      <c r="F12" s="7"/>
      <c r="G12" s="7" t="s">
        <v>192</v>
      </c>
      <c r="H12" s="7"/>
      <c r="I12" s="7"/>
      <c r="J12" s="7"/>
      <c r="K12" s="7"/>
      <c r="L12" s="1"/>
      <c r="M12" s="1"/>
      <c r="N12" s="11"/>
      <c r="O12" s="11"/>
      <c r="P12" s="37" t="s">
        <v>127</v>
      </c>
      <c r="Q12" s="15">
        <v>3645</v>
      </c>
      <c r="R12" s="15">
        <f t="shared" si="0"/>
        <v>6196.5</v>
      </c>
      <c r="S12" s="2"/>
    </row>
    <row r="13" spans="5:19" x14ac:dyDescent="0.35">
      <c r="E13" s="20" t="s">
        <v>193</v>
      </c>
      <c r="F13" s="7"/>
      <c r="G13" s="7" t="s">
        <v>194</v>
      </c>
      <c r="H13" s="7"/>
      <c r="I13" s="7"/>
      <c r="J13" s="7"/>
      <c r="K13" s="7"/>
      <c r="L13" s="1"/>
      <c r="M13" s="1"/>
      <c r="N13" s="11"/>
      <c r="O13" s="11"/>
      <c r="P13" s="37" t="s">
        <v>127</v>
      </c>
      <c r="Q13" s="15">
        <v>6750</v>
      </c>
      <c r="R13" s="15">
        <f t="shared" si="0"/>
        <v>11475</v>
      </c>
      <c r="S13" s="2"/>
    </row>
    <row r="14" spans="5:19" x14ac:dyDescent="0.35">
      <c r="E14" s="20" t="s">
        <v>201</v>
      </c>
      <c r="F14" s="7"/>
      <c r="G14" s="7" t="s">
        <v>202</v>
      </c>
      <c r="H14" s="7"/>
      <c r="I14" s="7"/>
      <c r="J14" s="7"/>
      <c r="K14" s="7"/>
      <c r="L14" s="1"/>
      <c r="M14" s="1"/>
      <c r="N14" s="11"/>
      <c r="O14" s="11"/>
      <c r="P14" s="37" t="s">
        <v>127</v>
      </c>
      <c r="Q14" s="15">
        <v>6885</v>
      </c>
      <c r="R14" s="15">
        <f t="shared" si="0"/>
        <v>11704.5</v>
      </c>
      <c r="S14" s="2"/>
    </row>
    <row r="15" spans="5:19" x14ac:dyDescent="0.35">
      <c r="E15" s="20" t="s">
        <v>206</v>
      </c>
      <c r="F15" s="7"/>
      <c r="G15" s="7" t="s">
        <v>205</v>
      </c>
      <c r="H15" s="7"/>
      <c r="I15" s="7"/>
      <c r="J15" s="7"/>
      <c r="K15" s="7"/>
      <c r="L15" s="1"/>
      <c r="M15" s="1"/>
      <c r="N15" s="11"/>
      <c r="O15" s="11"/>
      <c r="P15" s="37" t="s">
        <v>127</v>
      </c>
      <c r="Q15" s="15">
        <v>6413</v>
      </c>
      <c r="R15" s="15">
        <f t="shared" si="0"/>
        <v>10902.1</v>
      </c>
      <c r="S15" s="2"/>
    </row>
    <row r="16" spans="5:19" x14ac:dyDescent="0.35">
      <c r="E16" s="20" t="s">
        <v>203</v>
      </c>
      <c r="F16" s="7"/>
      <c r="G16" s="7" t="s">
        <v>204</v>
      </c>
      <c r="H16" s="7"/>
      <c r="I16" s="7"/>
      <c r="J16" s="7"/>
      <c r="K16" s="7"/>
      <c r="L16" s="1"/>
      <c r="M16" s="1"/>
      <c r="N16" s="11"/>
      <c r="O16" s="11"/>
      <c r="P16" s="37" t="s">
        <v>127</v>
      </c>
      <c r="Q16" s="15">
        <v>4590</v>
      </c>
      <c r="R16" s="15">
        <f t="shared" si="0"/>
        <v>7803</v>
      </c>
      <c r="S16" s="2"/>
    </row>
    <row r="17" spans="5:19" x14ac:dyDescent="0.35">
      <c r="E17" s="20" t="s">
        <v>211</v>
      </c>
      <c r="F17" s="7"/>
      <c r="G17" s="7" t="s">
        <v>210</v>
      </c>
      <c r="H17" s="7"/>
      <c r="I17" s="7"/>
      <c r="J17" s="7"/>
      <c r="K17" s="7"/>
      <c r="L17" s="1"/>
      <c r="M17" s="1"/>
      <c r="N17" s="11"/>
      <c r="O17" s="11"/>
      <c r="P17" s="37" t="s">
        <v>127</v>
      </c>
      <c r="Q17" s="15">
        <v>10665</v>
      </c>
      <c r="R17" s="15">
        <f t="shared" si="0"/>
        <v>18130.5</v>
      </c>
      <c r="S17" s="2"/>
    </row>
    <row r="18" spans="5:19" x14ac:dyDescent="0.35">
      <c r="E18" s="20" t="s">
        <v>199</v>
      </c>
      <c r="F18" s="7"/>
      <c r="G18" s="7" t="s">
        <v>200</v>
      </c>
      <c r="H18" s="7"/>
      <c r="I18" s="7"/>
      <c r="J18" s="7"/>
      <c r="K18" s="7"/>
      <c r="L18" s="1"/>
      <c r="M18" s="1"/>
      <c r="N18" s="11"/>
      <c r="O18" s="11"/>
      <c r="P18" s="37" t="s">
        <v>127</v>
      </c>
      <c r="Q18" s="15">
        <v>7450</v>
      </c>
      <c r="R18" s="15">
        <f t="shared" si="0"/>
        <v>12665</v>
      </c>
      <c r="S18" s="2"/>
    </row>
    <row r="19" spans="5:19" x14ac:dyDescent="0.35">
      <c r="E19" s="20" t="s">
        <v>218</v>
      </c>
      <c r="F19" s="7"/>
      <c r="G19" s="7" t="s">
        <v>219</v>
      </c>
      <c r="H19" s="7"/>
      <c r="I19" s="7"/>
      <c r="J19" s="7"/>
      <c r="K19" s="7"/>
      <c r="L19" s="1"/>
      <c r="M19" s="1"/>
      <c r="N19" s="11"/>
      <c r="O19" s="11"/>
      <c r="P19" s="37" t="s">
        <v>127</v>
      </c>
      <c r="Q19" s="15">
        <v>7450</v>
      </c>
      <c r="R19" s="15">
        <f t="shared" si="0"/>
        <v>12665</v>
      </c>
      <c r="S19" s="2"/>
    </row>
    <row r="20" spans="5:19" x14ac:dyDescent="0.35">
      <c r="E20" s="20" t="s">
        <v>220</v>
      </c>
      <c r="F20" s="7"/>
      <c r="G20" s="7" t="s">
        <v>221</v>
      </c>
      <c r="H20" s="7"/>
      <c r="I20" s="7"/>
      <c r="J20" s="7"/>
      <c r="K20" s="7"/>
      <c r="L20" s="1"/>
      <c r="M20" s="1"/>
      <c r="N20" s="11"/>
      <c r="O20" s="11"/>
      <c r="P20" s="37" t="s">
        <v>127</v>
      </c>
      <c r="Q20" s="15">
        <v>6547</v>
      </c>
      <c r="R20" s="15">
        <f t="shared" si="0"/>
        <v>11129.9</v>
      </c>
      <c r="S20" s="2"/>
    </row>
    <row r="21" spans="5:19" x14ac:dyDescent="0.35">
      <c r="E21" s="20" t="s">
        <v>214</v>
      </c>
      <c r="F21" s="7"/>
      <c r="G21" s="7" t="s">
        <v>215</v>
      </c>
      <c r="H21" s="7"/>
      <c r="I21" s="7"/>
      <c r="J21" s="7"/>
      <c r="K21" s="7"/>
      <c r="L21" s="1"/>
      <c r="M21" s="1"/>
      <c r="N21" s="11"/>
      <c r="O21" s="11"/>
      <c r="P21" s="37" t="s">
        <v>127</v>
      </c>
      <c r="Q21" s="15">
        <v>7830</v>
      </c>
      <c r="R21" s="15">
        <f t="shared" si="0"/>
        <v>13311</v>
      </c>
      <c r="S21" s="2"/>
    </row>
    <row r="22" spans="5:19" x14ac:dyDescent="0.35">
      <c r="E22" s="20" t="s">
        <v>212</v>
      </c>
      <c r="F22" s="7"/>
      <c r="G22" s="7" t="s">
        <v>213</v>
      </c>
      <c r="H22" s="7"/>
      <c r="I22" s="7"/>
      <c r="J22" s="7"/>
      <c r="K22" s="7"/>
      <c r="L22" s="1"/>
      <c r="M22" s="1"/>
      <c r="N22" s="11"/>
      <c r="O22" s="11"/>
      <c r="P22" s="37" t="s">
        <v>127</v>
      </c>
      <c r="Q22" s="15">
        <v>3173</v>
      </c>
      <c r="R22" s="15">
        <f t="shared" si="0"/>
        <v>5394.0999999999995</v>
      </c>
      <c r="S22" s="2"/>
    </row>
    <row r="23" spans="5:19" x14ac:dyDescent="0.35">
      <c r="E23" s="20" t="s">
        <v>216</v>
      </c>
      <c r="F23" s="7"/>
      <c r="G23" s="7" t="s">
        <v>217</v>
      </c>
      <c r="H23" s="7"/>
      <c r="I23" s="7"/>
      <c r="J23" s="7"/>
      <c r="K23" s="7"/>
      <c r="L23" s="1"/>
      <c r="M23" s="1"/>
      <c r="N23" s="11"/>
      <c r="O23" s="11"/>
      <c r="P23" s="37" t="s">
        <v>127</v>
      </c>
      <c r="Q23" s="15">
        <v>2430</v>
      </c>
      <c r="R23" s="15">
        <f t="shared" si="0"/>
        <v>4131</v>
      </c>
      <c r="S23" s="2"/>
    </row>
    <row r="24" spans="5:19" x14ac:dyDescent="0.35">
      <c r="E24" s="20" t="s">
        <v>207</v>
      </c>
      <c r="F24" s="7"/>
      <c r="G24" s="7" t="s">
        <v>208</v>
      </c>
      <c r="H24" s="7"/>
      <c r="I24" s="7"/>
      <c r="J24" s="7"/>
      <c r="K24" s="7"/>
      <c r="L24" s="1"/>
      <c r="M24" s="1"/>
      <c r="N24" s="11"/>
      <c r="O24" s="11"/>
      <c r="P24" s="37" t="s">
        <v>127</v>
      </c>
      <c r="Q24" s="15">
        <v>4725</v>
      </c>
      <c r="R24" s="15">
        <f t="shared" si="0"/>
        <v>8032.5</v>
      </c>
      <c r="S24" s="2"/>
    </row>
    <row r="25" spans="5:19" x14ac:dyDescent="0.35">
      <c r="E25" s="20" t="s">
        <v>239</v>
      </c>
      <c r="F25" s="7"/>
      <c r="G25" s="7" t="s">
        <v>238</v>
      </c>
      <c r="H25" s="7"/>
      <c r="I25" s="7"/>
      <c r="J25" s="7"/>
      <c r="K25" s="7"/>
      <c r="L25" s="1"/>
      <c r="M25" s="1"/>
      <c r="N25" s="11"/>
      <c r="O25" s="11"/>
      <c r="P25" s="37" t="s">
        <v>127</v>
      </c>
      <c r="Q25" s="15">
        <v>9315</v>
      </c>
      <c r="R25" s="15">
        <f t="shared" si="0"/>
        <v>15835.5</v>
      </c>
      <c r="S25" s="2"/>
    </row>
    <row r="26" spans="5:19" x14ac:dyDescent="0.35">
      <c r="E26" s="20" t="s">
        <v>197</v>
      </c>
      <c r="F26" s="7"/>
      <c r="G26" s="7" t="s">
        <v>198</v>
      </c>
      <c r="H26" s="7"/>
      <c r="I26" s="7"/>
      <c r="J26" s="7"/>
      <c r="K26" s="7"/>
      <c r="L26" s="1"/>
      <c r="M26" s="1"/>
      <c r="N26" s="11"/>
      <c r="O26" s="11"/>
      <c r="P26" s="37" t="s">
        <v>127</v>
      </c>
      <c r="Q26" s="15">
        <v>6750</v>
      </c>
      <c r="R26" s="15">
        <f t="shared" si="0"/>
        <v>11475</v>
      </c>
      <c r="S26" s="2"/>
    </row>
    <row r="27" spans="5:19" x14ac:dyDescent="0.35">
      <c r="E27" s="20" t="s">
        <v>222</v>
      </c>
      <c r="F27" s="7"/>
      <c r="G27" s="7" t="s">
        <v>223</v>
      </c>
      <c r="H27" s="7"/>
      <c r="I27" s="7"/>
      <c r="J27" s="7"/>
      <c r="K27" s="7"/>
      <c r="L27" s="1"/>
      <c r="M27" s="1"/>
      <c r="N27" s="11"/>
      <c r="O27" s="11"/>
      <c r="P27" s="37" t="s">
        <v>127</v>
      </c>
      <c r="Q27" s="15">
        <v>8775</v>
      </c>
      <c r="R27" s="15">
        <f>Q27*1.7</f>
        <v>14917.5</v>
      </c>
      <c r="S27" s="2"/>
    </row>
    <row r="28" spans="5:19" x14ac:dyDescent="0.35">
      <c r="E28" s="20" t="s">
        <v>237</v>
      </c>
      <c r="F28" s="7"/>
      <c r="G28" s="7" t="s">
        <v>236</v>
      </c>
      <c r="H28" s="7"/>
      <c r="I28" s="7"/>
      <c r="J28" s="7"/>
      <c r="K28" s="7"/>
      <c r="L28" s="1"/>
      <c r="M28" s="1"/>
      <c r="N28" s="11"/>
      <c r="O28" s="11"/>
      <c r="P28" s="37" t="s">
        <v>127</v>
      </c>
      <c r="Q28" s="15">
        <v>16200</v>
      </c>
      <c r="R28" s="15">
        <f>Q28*1.7</f>
        <v>27540</v>
      </c>
      <c r="S28" s="2"/>
    </row>
    <row r="29" spans="5:19" x14ac:dyDescent="0.35">
      <c r="E29" s="20" t="s">
        <v>195</v>
      </c>
      <c r="F29" s="7"/>
      <c r="G29" s="7" t="s">
        <v>196</v>
      </c>
      <c r="H29" s="7"/>
      <c r="I29" s="7"/>
      <c r="J29" s="7"/>
      <c r="K29" s="7"/>
      <c r="L29" s="1"/>
      <c r="M29" s="1"/>
      <c r="N29" s="11"/>
      <c r="O29" s="11"/>
      <c r="P29" s="37" t="s">
        <v>127</v>
      </c>
      <c r="Q29" s="15">
        <v>11475</v>
      </c>
      <c r="R29" s="15">
        <f t="shared" si="0"/>
        <v>19507.5</v>
      </c>
      <c r="S29" s="2"/>
    </row>
    <row r="30" spans="5:19" x14ac:dyDescent="0.35">
      <c r="E30" s="20" t="s">
        <v>226</v>
      </c>
      <c r="F30" s="7"/>
      <c r="G30" s="7" t="s">
        <v>227</v>
      </c>
      <c r="H30" s="7"/>
      <c r="I30" s="7"/>
      <c r="J30" s="7"/>
      <c r="K30" s="7"/>
      <c r="L30" s="1"/>
      <c r="M30" s="1"/>
      <c r="N30" s="11"/>
      <c r="O30" s="11"/>
      <c r="P30" s="37" t="s">
        <v>127</v>
      </c>
      <c r="Q30" s="15">
        <v>11070</v>
      </c>
      <c r="R30" s="15">
        <f t="shared" si="0"/>
        <v>18819</v>
      </c>
      <c r="S30" s="2"/>
    </row>
    <row r="31" spans="5:19" x14ac:dyDescent="0.35">
      <c r="E31" s="20" t="s">
        <v>228</v>
      </c>
      <c r="F31" s="7"/>
      <c r="G31" s="7" t="s">
        <v>229</v>
      </c>
      <c r="H31" s="7"/>
      <c r="I31" s="7"/>
      <c r="J31" s="7"/>
      <c r="K31" s="7"/>
      <c r="L31" s="1"/>
      <c r="M31" s="1"/>
      <c r="N31" s="11"/>
      <c r="O31" s="11"/>
      <c r="P31" s="37" t="s">
        <v>127</v>
      </c>
      <c r="Q31" s="15">
        <v>9180</v>
      </c>
      <c r="R31" s="15">
        <f t="shared" si="0"/>
        <v>15606</v>
      </c>
      <c r="S31" s="2"/>
    </row>
    <row r="32" spans="5:19" x14ac:dyDescent="0.35">
      <c r="E32" s="20" t="s">
        <v>230</v>
      </c>
      <c r="F32" s="7"/>
      <c r="G32" s="7" t="s">
        <v>231</v>
      </c>
      <c r="H32" s="7"/>
      <c r="I32" s="7"/>
      <c r="J32" s="7"/>
      <c r="K32" s="7"/>
      <c r="L32" s="1"/>
      <c r="M32" s="1"/>
      <c r="N32" s="11"/>
      <c r="O32" s="11"/>
      <c r="P32" s="37" t="s">
        <v>127</v>
      </c>
      <c r="Q32" s="15">
        <v>3240</v>
      </c>
      <c r="R32" s="15">
        <f t="shared" si="0"/>
        <v>5508</v>
      </c>
      <c r="S32" s="2"/>
    </row>
    <row r="33" spans="5:19" x14ac:dyDescent="0.35">
      <c r="E33" s="20" t="s">
        <v>232</v>
      </c>
      <c r="F33" s="7"/>
      <c r="G33" s="7" t="s">
        <v>233</v>
      </c>
      <c r="H33" s="7"/>
      <c r="I33" s="7"/>
      <c r="J33" s="7"/>
      <c r="K33" s="7"/>
      <c r="L33" s="1"/>
      <c r="M33" s="1"/>
      <c r="N33" s="11"/>
      <c r="O33" s="11"/>
      <c r="P33" s="37" t="s">
        <v>127</v>
      </c>
      <c r="Q33" s="15">
        <v>6210</v>
      </c>
      <c r="R33" s="15">
        <f t="shared" si="0"/>
        <v>10557</v>
      </c>
      <c r="S33" s="2"/>
    </row>
    <row r="34" spans="5:19" x14ac:dyDescent="0.35">
      <c r="E34" s="20" t="s">
        <v>235</v>
      </c>
      <c r="F34" s="7"/>
      <c r="G34" s="7" t="s">
        <v>234</v>
      </c>
      <c r="H34" s="7"/>
      <c r="I34" s="7"/>
      <c r="J34" s="7"/>
      <c r="K34" s="7"/>
      <c r="L34" s="1"/>
      <c r="M34" s="1"/>
      <c r="N34" s="11"/>
      <c r="O34" s="11"/>
      <c r="P34" s="37" t="s">
        <v>127</v>
      </c>
      <c r="Q34" s="15">
        <v>14850</v>
      </c>
      <c r="R34" s="15">
        <f t="shared" si="0"/>
        <v>25245</v>
      </c>
      <c r="S34" s="2"/>
    </row>
    <row r="35" spans="5:19" x14ac:dyDescent="0.35">
      <c r="E35" s="20" t="s">
        <v>240</v>
      </c>
      <c r="F35" s="7"/>
      <c r="G35" s="7" t="s">
        <v>241</v>
      </c>
      <c r="H35" s="7"/>
      <c r="I35" s="7"/>
      <c r="J35" s="7"/>
      <c r="K35" s="7"/>
      <c r="L35" s="1"/>
      <c r="M35" s="1"/>
      <c r="N35" s="11"/>
      <c r="O35" s="11"/>
      <c r="P35" s="37" t="s">
        <v>127</v>
      </c>
      <c r="Q35" s="15">
        <v>9180</v>
      </c>
      <c r="R35" s="15">
        <f t="shared" si="0"/>
        <v>15606</v>
      </c>
      <c r="S35" s="2"/>
    </row>
    <row r="36" spans="5:19" x14ac:dyDescent="0.35">
      <c r="E36" s="20" t="s">
        <v>243</v>
      </c>
      <c r="F36" s="7"/>
      <c r="G36" s="7" t="s">
        <v>244</v>
      </c>
      <c r="H36" s="7"/>
      <c r="I36" s="7"/>
      <c r="J36" s="7"/>
      <c r="K36" s="7"/>
      <c r="L36" s="1"/>
      <c r="M36" s="1"/>
      <c r="N36" s="11"/>
      <c r="O36" s="11"/>
      <c r="P36" s="37" t="s">
        <v>127</v>
      </c>
      <c r="Q36" s="15">
        <v>7560</v>
      </c>
      <c r="R36" s="15">
        <f t="shared" si="0"/>
        <v>12852</v>
      </c>
      <c r="S36" s="2"/>
    </row>
    <row r="37" spans="5:19" x14ac:dyDescent="0.35">
      <c r="E37" s="20" t="s">
        <v>224</v>
      </c>
      <c r="F37" s="7"/>
      <c r="G37" s="7" t="s">
        <v>225</v>
      </c>
      <c r="H37" s="7"/>
      <c r="I37" s="7"/>
      <c r="J37" s="7"/>
      <c r="K37" s="7"/>
      <c r="L37" s="1"/>
      <c r="M37" s="1"/>
      <c r="N37" s="11"/>
      <c r="O37" s="11"/>
      <c r="P37" s="37" t="s">
        <v>127</v>
      </c>
      <c r="Q37" s="15">
        <v>14175</v>
      </c>
      <c r="R37" s="15">
        <f t="shared" si="0"/>
        <v>24097.5</v>
      </c>
      <c r="S37" s="2"/>
    </row>
    <row r="38" spans="5:19" ht="9" customHeight="1" x14ac:dyDescent="0.35">
      <c r="E38" s="20"/>
      <c r="F38" s="7"/>
      <c r="G38" s="7"/>
      <c r="H38" s="7"/>
      <c r="I38" s="7"/>
      <c r="J38" s="7"/>
      <c r="K38" s="7"/>
      <c r="L38" s="1"/>
      <c r="M38" s="1"/>
      <c r="N38" s="11"/>
      <c r="O38" s="11"/>
      <c r="P38" s="37"/>
      <c r="Q38" s="15"/>
      <c r="R38" s="15"/>
      <c r="S38" s="2"/>
    </row>
    <row r="39" spans="5:19" x14ac:dyDescent="0.35">
      <c r="E39" s="20" t="s">
        <v>56</v>
      </c>
      <c r="F39" s="7"/>
      <c r="G39" s="7" t="s">
        <v>57</v>
      </c>
      <c r="H39" s="7"/>
      <c r="I39" s="7"/>
      <c r="J39" s="7">
        <v>1419</v>
      </c>
      <c r="K39" s="7"/>
      <c r="L39" s="1"/>
      <c r="M39" s="1"/>
      <c r="N39" s="15">
        <v>1850</v>
      </c>
      <c r="O39" s="15">
        <f>N39*1.22</f>
        <v>2257</v>
      </c>
      <c r="P39" s="15"/>
      <c r="Q39" s="15">
        <v>3500</v>
      </c>
      <c r="R39" s="15">
        <f t="shared" ref="R39:R53" si="1">Q39*1.7</f>
        <v>5950</v>
      </c>
      <c r="S39" s="2">
        <f>O39*F39</f>
        <v>0</v>
      </c>
    </row>
    <row r="40" spans="5:19" x14ac:dyDescent="0.35">
      <c r="E40" s="20" t="s">
        <v>52</v>
      </c>
      <c r="F40" s="7"/>
      <c r="G40" s="7" t="s">
        <v>53</v>
      </c>
      <c r="H40" s="7"/>
      <c r="I40" s="7"/>
      <c r="J40" s="7">
        <v>2031</v>
      </c>
      <c r="K40" s="7"/>
      <c r="L40" s="7"/>
      <c r="M40" s="7"/>
      <c r="N40" s="17">
        <v>2650</v>
      </c>
      <c r="O40" s="17">
        <f>N40*1.22</f>
        <v>3233</v>
      </c>
      <c r="P40" s="17" t="s">
        <v>111</v>
      </c>
      <c r="Q40" s="17">
        <v>4209</v>
      </c>
      <c r="R40" s="17">
        <f t="shared" si="1"/>
        <v>7155.3</v>
      </c>
      <c r="S40" s="2">
        <f>O40*F40</f>
        <v>0</v>
      </c>
    </row>
    <row r="41" spans="5:19" customFormat="1" x14ac:dyDescent="0.35">
      <c r="E41" s="20" t="s">
        <v>152</v>
      </c>
      <c r="F41" s="7"/>
      <c r="G41" s="7" t="s">
        <v>153</v>
      </c>
      <c r="H41" s="7"/>
      <c r="I41" s="7"/>
      <c r="J41" s="7"/>
      <c r="K41" s="7"/>
      <c r="L41" s="7"/>
      <c r="M41" s="7"/>
      <c r="N41" s="17"/>
      <c r="O41" s="17"/>
      <c r="P41" s="17"/>
      <c r="Q41" s="17">
        <v>3080</v>
      </c>
      <c r="R41" s="17">
        <f t="shared" si="1"/>
        <v>5236</v>
      </c>
      <c r="S41" s="27"/>
    </row>
    <row r="42" spans="5:19" x14ac:dyDescent="0.35">
      <c r="E42" s="21" t="s">
        <v>40</v>
      </c>
      <c r="F42" s="1"/>
      <c r="G42" s="1" t="s">
        <v>41</v>
      </c>
      <c r="H42" s="7"/>
      <c r="I42" s="7"/>
      <c r="J42" s="7">
        <v>1483</v>
      </c>
      <c r="K42" s="7"/>
      <c r="L42" s="1"/>
      <c r="M42" s="1"/>
      <c r="N42" s="15">
        <v>1950</v>
      </c>
      <c r="O42" s="15">
        <f>N42*1.22</f>
        <v>2379</v>
      </c>
      <c r="P42" s="15"/>
      <c r="Q42" s="15">
        <v>3416</v>
      </c>
      <c r="R42" s="15">
        <f t="shared" si="1"/>
        <v>5807.2</v>
      </c>
      <c r="S42" s="2">
        <f>O42*F42</f>
        <v>0</v>
      </c>
    </row>
    <row r="43" spans="5:19" x14ac:dyDescent="0.35">
      <c r="E43" s="20" t="s">
        <v>32</v>
      </c>
      <c r="F43" s="7"/>
      <c r="G43" s="7" t="s">
        <v>1</v>
      </c>
      <c r="H43" s="7"/>
      <c r="I43" s="7"/>
      <c r="J43" s="7">
        <v>1290</v>
      </c>
      <c r="K43" s="7"/>
      <c r="L43" s="1"/>
      <c r="M43" s="1"/>
      <c r="N43" s="15">
        <v>1750</v>
      </c>
      <c r="O43" s="15">
        <f>N43*1.22</f>
        <v>2135</v>
      </c>
      <c r="P43" s="15" t="s">
        <v>111</v>
      </c>
      <c r="Q43" s="15">
        <v>3125</v>
      </c>
      <c r="R43" s="15">
        <f t="shared" si="1"/>
        <v>5312.5</v>
      </c>
      <c r="S43" s="2">
        <f>O43*F43</f>
        <v>0</v>
      </c>
    </row>
    <row r="44" spans="5:19" x14ac:dyDescent="0.35">
      <c r="E44" s="20" t="s">
        <v>21</v>
      </c>
      <c r="F44" s="7"/>
      <c r="G44" s="7" t="s">
        <v>123</v>
      </c>
      <c r="H44" s="7"/>
      <c r="I44" s="7"/>
      <c r="J44" s="7">
        <v>2451</v>
      </c>
      <c r="K44" s="7"/>
      <c r="L44" s="7"/>
      <c r="M44" s="7">
        <v>1200</v>
      </c>
      <c r="N44" s="17">
        <v>2900</v>
      </c>
      <c r="O44" s="17">
        <f>N44*1.22</f>
        <v>3538</v>
      </c>
      <c r="P44" s="17" t="s">
        <v>111</v>
      </c>
      <c r="Q44" s="17">
        <f>O44*1.2</f>
        <v>4245.5999999999995</v>
      </c>
      <c r="R44" s="17">
        <f t="shared" si="1"/>
        <v>7217.5199999999986</v>
      </c>
      <c r="S44" s="36">
        <f>O44*F44</f>
        <v>0</v>
      </c>
    </row>
    <row r="45" spans="5:19" s="3" customFormat="1" x14ac:dyDescent="0.35">
      <c r="E45" s="21" t="s">
        <v>12</v>
      </c>
      <c r="F45" s="1"/>
      <c r="G45" s="1" t="s">
        <v>13</v>
      </c>
      <c r="H45" s="1"/>
      <c r="I45" s="1"/>
      <c r="J45" s="1">
        <v>1870</v>
      </c>
      <c r="K45" s="1"/>
      <c r="L45" s="1"/>
      <c r="M45" s="1">
        <v>880</v>
      </c>
      <c r="N45" s="15">
        <v>2400</v>
      </c>
      <c r="O45" s="15">
        <f>N45*1.22</f>
        <v>2928</v>
      </c>
      <c r="P45" s="15" t="s">
        <v>111</v>
      </c>
      <c r="Q45" s="15">
        <v>4150</v>
      </c>
      <c r="R45" s="15">
        <f t="shared" si="1"/>
        <v>7055</v>
      </c>
      <c r="S45" s="2">
        <f>O45*F45</f>
        <v>0</v>
      </c>
    </row>
    <row r="46" spans="5:19" s="3" customFormat="1" x14ac:dyDescent="0.35">
      <c r="E46" s="21" t="s">
        <v>156</v>
      </c>
      <c r="F46" s="1"/>
      <c r="G46" s="1" t="s">
        <v>155</v>
      </c>
      <c r="H46" s="1"/>
      <c r="I46" s="1"/>
      <c r="J46" s="1"/>
      <c r="K46" s="1"/>
      <c r="L46" s="1"/>
      <c r="M46" s="1"/>
      <c r="N46" s="15"/>
      <c r="O46" s="15"/>
      <c r="P46" s="15"/>
      <c r="Q46" s="15">
        <v>3500</v>
      </c>
      <c r="R46" s="15">
        <f t="shared" si="1"/>
        <v>5950</v>
      </c>
      <c r="S46" s="2"/>
    </row>
    <row r="47" spans="5:19" s="3" customFormat="1" x14ac:dyDescent="0.35">
      <c r="E47" s="21" t="s">
        <v>10</v>
      </c>
      <c r="F47" s="1"/>
      <c r="G47" s="1" t="s">
        <v>11</v>
      </c>
      <c r="H47" s="1"/>
      <c r="I47" s="1"/>
      <c r="J47" s="1">
        <v>2709</v>
      </c>
      <c r="K47" s="1"/>
      <c r="L47" s="1"/>
      <c r="M47" s="1" t="s">
        <v>24</v>
      </c>
      <c r="N47" s="15">
        <v>3550</v>
      </c>
      <c r="O47" s="15">
        <f>N47*1.22</f>
        <v>4331</v>
      </c>
      <c r="P47" s="15" t="s">
        <v>111</v>
      </c>
      <c r="Q47" s="15">
        <v>5716</v>
      </c>
      <c r="R47" s="15">
        <f t="shared" si="1"/>
        <v>9717.1999999999989</v>
      </c>
      <c r="S47" s="2">
        <f>O47*F47</f>
        <v>0</v>
      </c>
    </row>
    <row r="48" spans="5:19" s="3" customFormat="1" x14ac:dyDescent="0.35">
      <c r="E48" s="21" t="s">
        <v>134</v>
      </c>
      <c r="F48" s="1"/>
      <c r="G48" s="1" t="s">
        <v>135</v>
      </c>
      <c r="H48" s="1"/>
      <c r="I48" s="1"/>
      <c r="J48" s="16"/>
      <c r="K48" s="1"/>
      <c r="L48" s="1"/>
      <c r="M48" s="1"/>
      <c r="N48" s="1"/>
      <c r="O48" s="1"/>
      <c r="P48" s="1"/>
      <c r="Q48" s="15">
        <v>5180</v>
      </c>
      <c r="R48" s="15">
        <f t="shared" si="1"/>
        <v>8806</v>
      </c>
      <c r="S48" s="2"/>
    </row>
    <row r="49" spans="5:19" customFormat="1" x14ac:dyDescent="0.35">
      <c r="E49" s="20" t="s">
        <v>129</v>
      </c>
      <c r="F49" s="7"/>
      <c r="G49" s="7" t="s">
        <v>115</v>
      </c>
      <c r="H49" s="7"/>
      <c r="I49" s="7"/>
      <c r="J49" s="26"/>
      <c r="K49" s="7"/>
      <c r="L49" s="7"/>
      <c r="M49" s="7"/>
      <c r="N49" s="7"/>
      <c r="O49" s="7"/>
      <c r="P49" s="7" t="s">
        <v>111</v>
      </c>
      <c r="Q49" s="17">
        <v>4940</v>
      </c>
      <c r="R49" s="17">
        <f t="shared" si="1"/>
        <v>8398</v>
      </c>
      <c r="S49" s="27"/>
    </row>
    <row r="50" spans="5:19" customFormat="1" x14ac:dyDescent="0.35">
      <c r="E50" s="20" t="s">
        <v>108</v>
      </c>
      <c r="F50" s="7"/>
      <c r="G50" s="7" t="s">
        <v>130</v>
      </c>
      <c r="H50" s="7"/>
      <c r="I50" s="7"/>
      <c r="J50" s="26"/>
      <c r="K50" s="7"/>
      <c r="L50" s="7"/>
      <c r="M50" s="7"/>
      <c r="N50" s="7"/>
      <c r="O50" s="7"/>
      <c r="P50" s="7" t="s">
        <v>111</v>
      </c>
      <c r="Q50" s="17">
        <v>4880</v>
      </c>
      <c r="R50" s="17">
        <f t="shared" si="1"/>
        <v>8296</v>
      </c>
      <c r="S50" s="27"/>
    </row>
    <row r="51" spans="5:19" customFormat="1" x14ac:dyDescent="0.35">
      <c r="E51" s="28" t="s">
        <v>149</v>
      </c>
      <c r="F51" s="7"/>
      <c r="G51" s="7" t="s">
        <v>1</v>
      </c>
      <c r="H51" s="7"/>
      <c r="I51" s="7"/>
      <c r="J51" s="26"/>
      <c r="K51" s="7"/>
      <c r="L51" s="7"/>
      <c r="M51" s="7"/>
      <c r="N51" s="7"/>
      <c r="O51" s="7"/>
      <c r="P51" s="38"/>
      <c r="Q51" s="17">
        <v>5978</v>
      </c>
      <c r="R51" s="17">
        <f t="shared" si="1"/>
        <v>10162.6</v>
      </c>
      <c r="S51" s="27"/>
    </row>
    <row r="52" spans="5:19" x14ac:dyDescent="0.35">
      <c r="E52" s="20" t="s">
        <v>49</v>
      </c>
      <c r="F52" s="7"/>
      <c r="G52" s="7" t="s">
        <v>42</v>
      </c>
      <c r="H52" s="7"/>
      <c r="I52" s="7"/>
      <c r="J52" s="7">
        <v>1257</v>
      </c>
      <c r="K52" s="7"/>
      <c r="L52" s="7"/>
      <c r="M52" s="7"/>
      <c r="N52" s="17">
        <v>1650</v>
      </c>
      <c r="O52" s="17">
        <f>N52*1.22</f>
        <v>2013</v>
      </c>
      <c r="P52" s="17"/>
      <c r="Q52" s="17">
        <v>2800</v>
      </c>
      <c r="R52" s="17">
        <f t="shared" si="1"/>
        <v>4760</v>
      </c>
      <c r="S52" s="2">
        <f>O52*F52</f>
        <v>0</v>
      </c>
    </row>
    <row r="53" spans="5:19" customFormat="1" x14ac:dyDescent="0.35">
      <c r="E53" s="20" t="s">
        <v>150</v>
      </c>
      <c r="F53" s="7"/>
      <c r="G53" s="7" t="s">
        <v>151</v>
      </c>
      <c r="H53" s="7"/>
      <c r="I53" s="7"/>
      <c r="J53" s="26"/>
      <c r="K53" s="7"/>
      <c r="L53" s="7"/>
      <c r="M53" s="7"/>
      <c r="N53" s="7"/>
      <c r="O53" s="7"/>
      <c r="P53" s="38"/>
      <c r="Q53" s="17">
        <v>2970</v>
      </c>
      <c r="R53" s="17">
        <f t="shared" si="1"/>
        <v>5049</v>
      </c>
      <c r="S53" s="27"/>
    </row>
    <row r="54" spans="5:19" customFormat="1" ht="9" customHeight="1" x14ac:dyDescent="0.35">
      <c r="E54" s="28"/>
      <c r="F54" s="7"/>
      <c r="G54" s="7"/>
      <c r="H54" s="7"/>
      <c r="I54" s="7"/>
      <c r="J54" s="26"/>
      <c r="K54" s="7"/>
      <c r="L54" s="7"/>
      <c r="M54" s="7"/>
      <c r="N54" s="7"/>
      <c r="O54" s="7"/>
      <c r="P54" s="38"/>
      <c r="Q54" s="17"/>
      <c r="R54" s="17"/>
      <c r="S54" s="27"/>
    </row>
    <row r="55" spans="5:19" ht="14.25" customHeight="1" x14ac:dyDescent="0.35">
      <c r="E55" s="20" t="s">
        <v>79</v>
      </c>
      <c r="F55" s="7"/>
      <c r="G55" s="7" t="s">
        <v>88</v>
      </c>
      <c r="H55" s="7"/>
      <c r="I55" s="7"/>
      <c r="J55" s="7"/>
      <c r="K55" s="7"/>
      <c r="L55" s="7"/>
      <c r="M55" s="7"/>
      <c r="N55" s="17"/>
      <c r="O55" s="17"/>
      <c r="P55" s="17" t="s">
        <v>111</v>
      </c>
      <c r="Q55" s="17">
        <v>9640</v>
      </c>
      <c r="R55" s="17">
        <f t="shared" ref="R55:R126" si="2">Q55*1.7</f>
        <v>16388</v>
      </c>
      <c r="S55" s="2"/>
    </row>
    <row r="56" spans="5:19" x14ac:dyDescent="0.35">
      <c r="E56" s="20" t="s">
        <v>43</v>
      </c>
      <c r="F56" s="7"/>
      <c r="G56" s="7" t="s">
        <v>121</v>
      </c>
      <c r="H56" s="7"/>
      <c r="I56" s="7"/>
      <c r="J56" s="7">
        <v>5031</v>
      </c>
      <c r="K56" s="7"/>
      <c r="L56" s="7"/>
      <c r="M56" s="7"/>
      <c r="N56" s="17">
        <v>6500</v>
      </c>
      <c r="O56" s="17">
        <f t="shared" ref="O56:O61" si="3">N56*1.22</f>
        <v>7930</v>
      </c>
      <c r="P56" s="17" t="s">
        <v>111</v>
      </c>
      <c r="Q56" s="17">
        <f>O56*1.2</f>
        <v>9516</v>
      </c>
      <c r="R56" s="17">
        <f t="shared" ref="R56:R67" si="4">Q56*1.7</f>
        <v>16177.199999999999</v>
      </c>
      <c r="S56" s="36">
        <f t="shared" ref="S56:S61" si="5">O56*F56</f>
        <v>0</v>
      </c>
    </row>
    <row r="57" spans="5:19" x14ac:dyDescent="0.35">
      <c r="E57" s="20" t="s">
        <v>51</v>
      </c>
      <c r="F57" s="7"/>
      <c r="G57" s="7" t="s">
        <v>50</v>
      </c>
      <c r="H57" s="7"/>
      <c r="I57" s="7"/>
      <c r="J57" s="7">
        <v>4708</v>
      </c>
      <c r="K57" s="7"/>
      <c r="L57" s="1"/>
      <c r="M57" s="1"/>
      <c r="N57" s="15">
        <v>6100</v>
      </c>
      <c r="O57" s="15">
        <f t="shared" si="3"/>
        <v>7442</v>
      </c>
      <c r="P57" s="15"/>
      <c r="Q57" s="15">
        <v>11480</v>
      </c>
      <c r="R57" s="15">
        <f t="shared" si="4"/>
        <v>19516</v>
      </c>
      <c r="S57" s="2">
        <f t="shared" si="5"/>
        <v>0</v>
      </c>
    </row>
    <row r="58" spans="5:19" ht="15.75" customHeight="1" x14ac:dyDescent="0.35">
      <c r="E58" s="20" t="s">
        <v>38</v>
      </c>
      <c r="F58" s="7"/>
      <c r="G58" s="7" t="s">
        <v>39</v>
      </c>
      <c r="H58" s="7"/>
      <c r="I58" s="7"/>
      <c r="J58" s="7">
        <v>4644</v>
      </c>
      <c r="K58" s="7"/>
      <c r="L58" s="1"/>
      <c r="M58" s="1"/>
      <c r="N58" s="15">
        <v>6000</v>
      </c>
      <c r="O58" s="15">
        <f t="shared" si="3"/>
        <v>7320</v>
      </c>
      <c r="P58" s="15" t="s">
        <v>111</v>
      </c>
      <c r="Q58" s="15">
        <v>10980</v>
      </c>
      <c r="R58" s="15">
        <f t="shared" si="4"/>
        <v>18666</v>
      </c>
      <c r="S58" s="2">
        <f t="shared" si="5"/>
        <v>0</v>
      </c>
    </row>
    <row r="59" spans="5:19" x14ac:dyDescent="0.35">
      <c r="E59" s="20" t="s">
        <v>44</v>
      </c>
      <c r="F59" s="7"/>
      <c r="G59" s="7" t="s">
        <v>45</v>
      </c>
      <c r="H59" s="7"/>
      <c r="I59" s="7"/>
      <c r="J59" s="7">
        <v>4708</v>
      </c>
      <c r="K59" s="7"/>
      <c r="L59" s="1"/>
      <c r="M59" s="1"/>
      <c r="N59" s="15">
        <v>6100</v>
      </c>
      <c r="O59" s="15">
        <f t="shared" si="3"/>
        <v>7442</v>
      </c>
      <c r="P59" s="15" t="s">
        <v>111</v>
      </c>
      <c r="Q59" s="15">
        <v>10675</v>
      </c>
      <c r="R59" s="15">
        <f t="shared" si="4"/>
        <v>18147.5</v>
      </c>
      <c r="S59" s="2">
        <f t="shared" si="5"/>
        <v>0</v>
      </c>
    </row>
    <row r="60" spans="5:19" x14ac:dyDescent="0.35">
      <c r="E60" s="20" t="s">
        <v>33</v>
      </c>
      <c r="F60" s="7"/>
      <c r="G60" s="7" t="s">
        <v>122</v>
      </c>
      <c r="H60" s="7"/>
      <c r="I60" s="7"/>
      <c r="J60" s="7">
        <v>4708</v>
      </c>
      <c r="K60" s="7"/>
      <c r="L60" s="7"/>
      <c r="M60" s="7"/>
      <c r="N60" s="17">
        <v>6150</v>
      </c>
      <c r="O60" s="17">
        <f t="shared" si="3"/>
        <v>7503</v>
      </c>
      <c r="P60" s="17" t="s">
        <v>111</v>
      </c>
      <c r="Q60" s="17">
        <f>O60*1.2</f>
        <v>9003.6</v>
      </c>
      <c r="R60" s="17">
        <f t="shared" si="4"/>
        <v>15306.12</v>
      </c>
      <c r="S60" s="36">
        <f t="shared" si="5"/>
        <v>0</v>
      </c>
    </row>
    <row r="61" spans="5:19" s="3" customFormat="1" x14ac:dyDescent="0.35">
      <c r="E61" s="21" t="s">
        <v>63</v>
      </c>
      <c r="F61" s="1"/>
      <c r="G61" s="1" t="s">
        <v>64</v>
      </c>
      <c r="H61" s="1"/>
      <c r="I61" s="1"/>
      <c r="J61" s="16"/>
      <c r="K61" s="1"/>
      <c r="L61" s="1"/>
      <c r="M61" s="1"/>
      <c r="N61" s="1">
        <v>5900</v>
      </c>
      <c r="O61" s="1">
        <f t="shared" si="3"/>
        <v>7198</v>
      </c>
      <c r="P61" s="1" t="s">
        <v>111</v>
      </c>
      <c r="Q61" s="15">
        <v>10370</v>
      </c>
      <c r="R61" s="15">
        <f t="shared" si="4"/>
        <v>17629</v>
      </c>
      <c r="S61" s="2">
        <f t="shared" si="5"/>
        <v>0</v>
      </c>
    </row>
    <row r="62" spans="5:19" customFormat="1" x14ac:dyDescent="0.35">
      <c r="E62" s="20" t="s">
        <v>139</v>
      </c>
      <c r="F62" s="7"/>
      <c r="G62" s="7" t="s">
        <v>140</v>
      </c>
      <c r="H62" s="7"/>
      <c r="I62" s="7"/>
      <c r="J62" s="26"/>
      <c r="K62" s="7"/>
      <c r="L62" s="7"/>
      <c r="M62" s="7"/>
      <c r="N62" s="7"/>
      <c r="O62" s="7"/>
      <c r="P62" s="7" t="s">
        <v>111</v>
      </c>
      <c r="Q62" s="17">
        <v>10640</v>
      </c>
      <c r="R62" s="17">
        <f t="shared" si="4"/>
        <v>18088</v>
      </c>
      <c r="S62" s="27"/>
    </row>
    <row r="63" spans="5:19" customFormat="1" x14ac:dyDescent="0.35">
      <c r="E63" s="20" t="s">
        <v>141</v>
      </c>
      <c r="F63" s="7"/>
      <c r="G63" s="7" t="s">
        <v>121</v>
      </c>
      <c r="H63" s="7"/>
      <c r="I63" s="7"/>
      <c r="J63" s="26"/>
      <c r="K63" s="7"/>
      <c r="L63" s="7"/>
      <c r="M63" s="7"/>
      <c r="N63" s="7"/>
      <c r="O63" s="7"/>
      <c r="P63" s="7"/>
      <c r="Q63" s="17">
        <v>12320</v>
      </c>
      <c r="R63" s="17">
        <f t="shared" si="4"/>
        <v>20944</v>
      </c>
      <c r="S63" s="27"/>
    </row>
    <row r="64" spans="5:19" s="3" customFormat="1" x14ac:dyDescent="0.35">
      <c r="E64" s="21" t="s">
        <v>131</v>
      </c>
      <c r="F64" s="1"/>
      <c r="G64" s="1" t="s">
        <v>132</v>
      </c>
      <c r="H64" s="1"/>
      <c r="I64" s="1"/>
      <c r="J64" s="16"/>
      <c r="K64" s="1"/>
      <c r="L64" s="1"/>
      <c r="M64" s="1"/>
      <c r="N64" s="1"/>
      <c r="O64" s="1"/>
      <c r="P64" s="1" t="s">
        <v>111</v>
      </c>
      <c r="Q64" s="15">
        <v>9520</v>
      </c>
      <c r="R64" s="15">
        <f t="shared" si="4"/>
        <v>16184</v>
      </c>
      <c r="S64" s="2"/>
    </row>
    <row r="65" spans="1:19" customFormat="1" x14ac:dyDescent="0.35">
      <c r="E65" s="20" t="s">
        <v>163</v>
      </c>
      <c r="F65" s="7"/>
      <c r="G65" s="7" t="s">
        <v>164</v>
      </c>
      <c r="H65" s="7"/>
      <c r="I65" s="7"/>
      <c r="J65" s="26"/>
      <c r="K65" s="7"/>
      <c r="L65" s="7"/>
      <c r="M65" s="7"/>
      <c r="N65" s="7"/>
      <c r="O65" s="7"/>
      <c r="P65" s="7"/>
      <c r="Q65" s="17">
        <v>11480</v>
      </c>
      <c r="R65" s="17">
        <f t="shared" si="4"/>
        <v>19516</v>
      </c>
      <c r="S65" s="27"/>
    </row>
    <row r="66" spans="1:19" customFormat="1" x14ac:dyDescent="0.35">
      <c r="E66" s="20" t="s">
        <v>165</v>
      </c>
      <c r="F66" s="7"/>
      <c r="G66" s="7" t="s">
        <v>64</v>
      </c>
      <c r="H66" s="7"/>
      <c r="I66" s="7"/>
      <c r="J66" s="26"/>
      <c r="K66" s="7"/>
      <c r="L66" s="7"/>
      <c r="M66" s="7"/>
      <c r="N66" s="7"/>
      <c r="O66" s="7"/>
      <c r="P66" s="7"/>
      <c r="Q66" s="17">
        <v>11620</v>
      </c>
      <c r="R66" s="17">
        <f t="shared" si="4"/>
        <v>19754</v>
      </c>
      <c r="S66" s="27"/>
    </row>
    <row r="67" spans="1:19" x14ac:dyDescent="0.35">
      <c r="E67" s="21" t="s">
        <v>16</v>
      </c>
      <c r="F67" s="1"/>
      <c r="G67" s="1" t="s">
        <v>58</v>
      </c>
      <c r="H67" s="1"/>
      <c r="I67" s="1"/>
      <c r="J67" s="1">
        <v>4450</v>
      </c>
      <c r="K67" s="7"/>
      <c r="L67" s="1"/>
      <c r="M67" s="1">
        <v>2250</v>
      </c>
      <c r="N67" s="15">
        <v>5750</v>
      </c>
      <c r="O67" s="15">
        <f>N67*1.22</f>
        <v>7015</v>
      </c>
      <c r="P67" s="15" t="s">
        <v>111</v>
      </c>
      <c r="Q67" s="15">
        <v>10492</v>
      </c>
      <c r="R67" s="15">
        <f t="shared" si="4"/>
        <v>17836.399999999998</v>
      </c>
      <c r="S67" s="2">
        <f>O67*F67</f>
        <v>0</v>
      </c>
    </row>
    <row r="68" spans="1:19" ht="8.25" customHeight="1" x14ac:dyDescent="0.35">
      <c r="E68" s="21"/>
      <c r="F68" s="1"/>
      <c r="G68" s="1"/>
      <c r="H68" s="1"/>
      <c r="I68" s="1"/>
      <c r="J68" s="1"/>
      <c r="K68" s="7"/>
      <c r="L68" s="1"/>
      <c r="M68" s="1"/>
      <c r="N68" s="15"/>
      <c r="O68" s="15"/>
      <c r="P68" s="15"/>
      <c r="Q68" s="15"/>
      <c r="R68" s="15"/>
      <c r="S68" s="2"/>
    </row>
    <row r="69" spans="1:19" x14ac:dyDescent="0.35">
      <c r="E69" s="20" t="s">
        <v>61</v>
      </c>
      <c r="F69" s="7"/>
      <c r="G69" s="7" t="s">
        <v>62</v>
      </c>
      <c r="H69" s="7"/>
      <c r="I69" s="7"/>
      <c r="J69" s="7"/>
      <c r="K69" s="7"/>
      <c r="L69" s="1"/>
      <c r="M69" s="1"/>
      <c r="N69" s="15">
        <v>1950</v>
      </c>
      <c r="O69" s="15">
        <f>N69*1.22</f>
        <v>2379</v>
      </c>
      <c r="P69" s="15"/>
      <c r="Q69" s="15">
        <v>3416</v>
      </c>
      <c r="R69" s="15">
        <f t="shared" ref="R69:R74" si="6">Q69*1.7</f>
        <v>5807.2</v>
      </c>
      <c r="S69" s="2">
        <f>O69*F69</f>
        <v>0</v>
      </c>
    </row>
    <row r="70" spans="1:19" customFormat="1" x14ac:dyDescent="0.35">
      <c r="E70" s="20" t="s">
        <v>177</v>
      </c>
      <c r="F70" s="7"/>
      <c r="G70" s="7" t="s">
        <v>113</v>
      </c>
      <c r="H70" s="7"/>
      <c r="I70" s="7"/>
      <c r="J70" s="26"/>
      <c r="K70" s="7"/>
      <c r="L70" s="7"/>
      <c r="M70" s="7"/>
      <c r="N70" s="7"/>
      <c r="O70" s="7"/>
      <c r="P70" s="7" t="s">
        <v>111</v>
      </c>
      <c r="Q70" s="17">
        <v>1280</v>
      </c>
      <c r="R70" s="17">
        <f t="shared" si="6"/>
        <v>2176</v>
      </c>
      <c r="S70" s="27"/>
    </row>
    <row r="71" spans="1:19" s="3" customFormat="1" x14ac:dyDescent="0.35">
      <c r="E71" s="21" t="s">
        <v>55</v>
      </c>
      <c r="F71" s="1"/>
      <c r="G71" s="1" t="s">
        <v>124</v>
      </c>
      <c r="H71" s="1"/>
      <c r="I71" s="1"/>
      <c r="J71" s="1">
        <v>580</v>
      </c>
      <c r="K71" s="1"/>
      <c r="L71" s="1"/>
      <c r="M71" s="1"/>
      <c r="N71" s="15">
        <v>750</v>
      </c>
      <c r="O71" s="15">
        <f>N71*1.22</f>
        <v>915</v>
      </c>
      <c r="P71" s="15"/>
      <c r="Q71" s="15">
        <v>1330</v>
      </c>
      <c r="R71" s="15">
        <f t="shared" si="6"/>
        <v>2261</v>
      </c>
      <c r="S71" s="2">
        <f>O71*F71</f>
        <v>0</v>
      </c>
    </row>
    <row r="72" spans="1:19" s="3" customFormat="1" x14ac:dyDescent="0.35">
      <c r="E72" s="21" t="s">
        <v>76</v>
      </c>
      <c r="F72" s="1"/>
      <c r="G72" s="1" t="s">
        <v>82</v>
      </c>
      <c r="H72" s="1"/>
      <c r="I72" s="1"/>
      <c r="J72" s="16"/>
      <c r="K72" s="1"/>
      <c r="L72" s="1"/>
      <c r="M72" s="1"/>
      <c r="N72" s="1"/>
      <c r="O72" s="1"/>
      <c r="P72" s="1"/>
      <c r="Q72" s="15">
        <v>2684</v>
      </c>
      <c r="R72" s="15">
        <f t="shared" si="6"/>
        <v>4562.8</v>
      </c>
      <c r="S72" s="2"/>
    </row>
    <row r="73" spans="1:19" x14ac:dyDescent="0.35">
      <c r="E73" s="20" t="s">
        <v>31</v>
      </c>
      <c r="F73" s="7"/>
      <c r="G73" s="7" t="s">
        <v>2</v>
      </c>
      <c r="H73" s="7"/>
      <c r="I73" s="7"/>
      <c r="J73" s="7">
        <v>1225</v>
      </c>
      <c r="K73" s="7"/>
      <c r="L73" s="1"/>
      <c r="M73" s="1"/>
      <c r="N73" s="15">
        <v>1600</v>
      </c>
      <c r="O73" s="15">
        <f>N73*1.22</f>
        <v>1952</v>
      </c>
      <c r="P73" s="15"/>
      <c r="Q73" s="15">
        <v>2800</v>
      </c>
      <c r="R73" s="15">
        <f t="shared" si="6"/>
        <v>4760</v>
      </c>
      <c r="S73" s="2">
        <f>O73*F73</f>
        <v>0</v>
      </c>
    </row>
    <row r="74" spans="1:19" s="3" customFormat="1" x14ac:dyDescent="0.35">
      <c r="E74" s="21" t="s">
        <v>8</v>
      </c>
      <c r="F74" s="1"/>
      <c r="G74" s="1" t="s">
        <v>9</v>
      </c>
      <c r="H74" s="1"/>
      <c r="I74" s="1"/>
      <c r="J74" s="1">
        <v>1096</v>
      </c>
      <c r="K74" s="1"/>
      <c r="L74" s="1"/>
      <c r="M74" s="1">
        <v>550</v>
      </c>
      <c r="N74" s="15">
        <v>1550</v>
      </c>
      <c r="O74" s="15">
        <f>N74*1.22</f>
        <v>1891</v>
      </c>
      <c r="P74" s="15"/>
      <c r="Q74" s="15">
        <v>2684</v>
      </c>
      <c r="R74" s="15">
        <f t="shared" si="6"/>
        <v>4562.8</v>
      </c>
      <c r="S74" s="2">
        <f>O74*F74</f>
        <v>0</v>
      </c>
    </row>
    <row r="75" spans="1:19" ht="5.25" customHeight="1" x14ac:dyDescent="0.35">
      <c r="E75" s="20"/>
      <c r="F75" s="7"/>
      <c r="G75" s="7"/>
      <c r="H75" s="7"/>
      <c r="I75" s="7"/>
      <c r="J75" s="7"/>
      <c r="K75" s="7"/>
      <c r="L75" s="1"/>
      <c r="M75" s="1"/>
      <c r="N75" s="15"/>
      <c r="O75" s="15"/>
      <c r="P75" s="15"/>
      <c r="Q75" s="15"/>
      <c r="R75" s="15"/>
      <c r="S75" s="2"/>
    </row>
    <row r="76" spans="1:19" x14ac:dyDescent="0.35">
      <c r="E76" s="20" t="s">
        <v>60</v>
      </c>
      <c r="F76" s="7"/>
      <c r="G76" s="7" t="s">
        <v>125</v>
      </c>
      <c r="H76" s="7"/>
      <c r="I76" s="7"/>
      <c r="J76" s="7"/>
      <c r="K76" s="7"/>
      <c r="L76" s="7"/>
      <c r="M76" s="7"/>
      <c r="N76" s="17">
        <v>4000</v>
      </c>
      <c r="O76" s="17">
        <f t="shared" ref="O76:O82" si="7">N76*1.22</f>
        <v>4880</v>
      </c>
      <c r="P76" s="17" t="s">
        <v>111</v>
      </c>
      <c r="Q76" s="17">
        <f>O76*1.2</f>
        <v>5856</v>
      </c>
      <c r="R76" s="17">
        <f t="shared" ref="R76:R112" si="8">Q76*1.7</f>
        <v>9955.1999999999989</v>
      </c>
      <c r="S76" s="36">
        <f t="shared" ref="S76:S82" si="9">O76*F76</f>
        <v>0</v>
      </c>
    </row>
    <row r="77" spans="1:19" x14ac:dyDescent="0.35">
      <c r="E77" s="20" t="s">
        <v>48</v>
      </c>
      <c r="F77" s="7"/>
      <c r="G77" s="7" t="s">
        <v>47</v>
      </c>
      <c r="H77" s="7"/>
      <c r="I77" s="7"/>
      <c r="J77" s="7">
        <v>3483</v>
      </c>
      <c r="K77" s="7"/>
      <c r="L77" s="7"/>
      <c r="M77" s="7"/>
      <c r="N77" s="17">
        <v>4600</v>
      </c>
      <c r="O77" s="17">
        <f t="shared" si="7"/>
        <v>5612</v>
      </c>
      <c r="P77" s="17" t="s">
        <v>111</v>
      </c>
      <c r="Q77" s="17">
        <v>8211</v>
      </c>
      <c r="R77" s="17">
        <f t="shared" si="8"/>
        <v>13958.699999999999</v>
      </c>
      <c r="S77" s="36">
        <f t="shared" si="9"/>
        <v>0</v>
      </c>
    </row>
    <row r="78" spans="1:19" s="3" customFormat="1" x14ac:dyDescent="0.35">
      <c r="E78" s="21" t="s">
        <v>36</v>
      </c>
      <c r="F78" s="1"/>
      <c r="G78" s="1" t="s">
        <v>110</v>
      </c>
      <c r="H78" s="1"/>
      <c r="I78" s="1"/>
      <c r="J78" s="1">
        <v>1806</v>
      </c>
      <c r="K78" s="1"/>
      <c r="L78" s="1"/>
      <c r="M78" s="1"/>
      <c r="N78" s="15">
        <v>2300</v>
      </c>
      <c r="O78" s="15">
        <f t="shared" si="7"/>
        <v>2806</v>
      </c>
      <c r="P78" s="15" t="s">
        <v>111</v>
      </c>
      <c r="Q78" s="15">
        <v>5368</v>
      </c>
      <c r="R78" s="15">
        <f t="shared" si="8"/>
        <v>9125.6</v>
      </c>
      <c r="S78" s="2">
        <f t="shared" si="9"/>
        <v>0</v>
      </c>
    </row>
    <row r="79" spans="1:19" x14ac:dyDescent="0.35">
      <c r="E79" s="20" t="s">
        <v>170</v>
      </c>
      <c r="F79" s="7"/>
      <c r="G79" s="7" t="s">
        <v>37</v>
      </c>
      <c r="H79" s="7"/>
      <c r="I79" s="7"/>
      <c r="J79" s="7">
        <v>3870</v>
      </c>
      <c r="K79" s="7"/>
      <c r="L79" s="1"/>
      <c r="M79" s="1"/>
      <c r="N79" s="15">
        <v>5000</v>
      </c>
      <c r="O79" s="15">
        <f t="shared" si="7"/>
        <v>6100</v>
      </c>
      <c r="P79" s="15" t="s">
        <v>111</v>
      </c>
      <c r="Q79" s="15">
        <v>9089</v>
      </c>
      <c r="R79" s="15">
        <f t="shared" si="8"/>
        <v>15451.3</v>
      </c>
      <c r="S79" s="2">
        <f t="shared" si="9"/>
        <v>0</v>
      </c>
    </row>
    <row r="80" spans="1:19" s="3" customFormat="1" ht="17.149999999999999" customHeight="1" x14ac:dyDescent="0.35">
      <c r="A80" s="2"/>
      <c r="B80" s="1"/>
      <c r="C80" s="1"/>
      <c r="D80" s="12"/>
      <c r="E80" s="21" t="s">
        <v>59</v>
      </c>
      <c r="F80" s="1"/>
      <c r="G80" s="1" t="s">
        <v>4</v>
      </c>
      <c r="H80" s="1"/>
      <c r="I80" s="1"/>
      <c r="J80" s="16">
        <v>2515</v>
      </c>
      <c r="K80" s="15">
        <f>F80*J80</f>
        <v>0</v>
      </c>
      <c r="L80" s="1"/>
      <c r="M80" s="1"/>
      <c r="N80" s="15">
        <v>3250</v>
      </c>
      <c r="O80" s="15">
        <f t="shared" si="7"/>
        <v>3965</v>
      </c>
      <c r="P80" s="15" t="s">
        <v>111</v>
      </c>
      <c r="Q80" s="15">
        <v>5490</v>
      </c>
      <c r="R80" s="15">
        <f t="shared" si="8"/>
        <v>9333</v>
      </c>
      <c r="S80" s="2">
        <f t="shared" si="9"/>
        <v>0</v>
      </c>
    </row>
    <row r="81" spans="1:19" s="3" customFormat="1" x14ac:dyDescent="0.35">
      <c r="A81" s="2"/>
      <c r="B81" s="1"/>
      <c r="C81" s="1"/>
      <c r="D81" s="35"/>
      <c r="E81" s="21" t="s">
        <v>5</v>
      </c>
      <c r="F81" s="1"/>
      <c r="G81" s="1" t="s">
        <v>3</v>
      </c>
      <c r="H81" s="1"/>
      <c r="I81" s="1"/>
      <c r="J81" s="39">
        <v>3870</v>
      </c>
      <c r="K81" s="15">
        <f>F81*J81</f>
        <v>0</v>
      </c>
      <c r="L81" s="1"/>
      <c r="M81" s="1">
        <v>1950</v>
      </c>
      <c r="N81" s="15">
        <v>5000</v>
      </c>
      <c r="O81" s="15">
        <f t="shared" si="7"/>
        <v>6100</v>
      </c>
      <c r="P81" s="15" t="s">
        <v>111</v>
      </c>
      <c r="Q81" s="15">
        <v>9028</v>
      </c>
      <c r="R81" s="15">
        <f t="shared" si="8"/>
        <v>15347.6</v>
      </c>
      <c r="S81" s="2">
        <f t="shared" si="9"/>
        <v>0</v>
      </c>
    </row>
    <row r="82" spans="1:19" s="3" customFormat="1" x14ac:dyDescent="0.35">
      <c r="E82" s="21" t="s">
        <v>65</v>
      </c>
      <c r="F82" s="1"/>
      <c r="G82" s="1" t="s">
        <v>120</v>
      </c>
      <c r="H82" s="1"/>
      <c r="I82" s="1"/>
      <c r="J82" s="16"/>
      <c r="K82" s="1"/>
      <c r="L82" s="1"/>
      <c r="M82" s="1"/>
      <c r="N82" s="1">
        <v>3800</v>
      </c>
      <c r="O82" s="1">
        <f t="shared" si="7"/>
        <v>4636</v>
      </c>
      <c r="P82" s="1" t="s">
        <v>111</v>
      </c>
      <c r="Q82" s="15">
        <v>5978</v>
      </c>
      <c r="R82" s="15">
        <f t="shared" si="8"/>
        <v>10162.6</v>
      </c>
      <c r="S82" s="2">
        <f t="shared" si="9"/>
        <v>0</v>
      </c>
    </row>
    <row r="83" spans="1:19" s="3" customFormat="1" x14ac:dyDescent="0.35">
      <c r="E83" s="21" t="s">
        <v>171</v>
      </c>
      <c r="F83" s="1"/>
      <c r="G83" s="1" t="s">
        <v>128</v>
      </c>
      <c r="H83" s="1"/>
      <c r="I83" s="1"/>
      <c r="J83" s="16"/>
      <c r="K83" s="1"/>
      <c r="L83" s="1"/>
      <c r="M83" s="1"/>
      <c r="N83" s="1"/>
      <c r="O83" s="1"/>
      <c r="P83" s="1" t="s">
        <v>111</v>
      </c>
      <c r="Q83" s="15">
        <v>10980</v>
      </c>
      <c r="R83" s="15">
        <f t="shared" si="8"/>
        <v>18666</v>
      </c>
      <c r="S83" s="2"/>
    </row>
    <row r="84" spans="1:19" s="3" customFormat="1" x14ac:dyDescent="0.35">
      <c r="E84" s="21" t="s">
        <v>172</v>
      </c>
      <c r="F84" s="1"/>
      <c r="G84" s="1" t="s">
        <v>133</v>
      </c>
      <c r="H84" s="1"/>
      <c r="I84" s="1"/>
      <c r="J84" s="16"/>
      <c r="K84" s="1"/>
      <c r="L84" s="1"/>
      <c r="M84" s="1"/>
      <c r="N84" s="1"/>
      <c r="O84" s="1"/>
      <c r="P84" s="1" t="s">
        <v>111</v>
      </c>
      <c r="Q84" s="15">
        <v>7930</v>
      </c>
      <c r="R84" s="15">
        <f t="shared" si="8"/>
        <v>13481</v>
      </c>
      <c r="S84" s="2"/>
    </row>
    <row r="85" spans="1:19" x14ac:dyDescent="0.35">
      <c r="E85" s="20" t="s">
        <v>20</v>
      </c>
      <c r="F85" s="7"/>
      <c r="G85" s="7" t="s">
        <v>6</v>
      </c>
      <c r="H85" s="7"/>
      <c r="I85" s="7"/>
      <c r="J85" s="7">
        <v>3096</v>
      </c>
      <c r="K85" s="7"/>
      <c r="L85" s="1"/>
      <c r="M85" s="1">
        <v>1600</v>
      </c>
      <c r="N85" s="15">
        <v>3850</v>
      </c>
      <c r="O85" s="15">
        <f>N85*1.22</f>
        <v>4697</v>
      </c>
      <c r="P85" s="15" t="s">
        <v>111</v>
      </c>
      <c r="Q85" s="15">
        <v>6950</v>
      </c>
      <c r="R85" s="15">
        <f t="shared" si="8"/>
        <v>11815</v>
      </c>
      <c r="S85" s="2">
        <f>O85*F85</f>
        <v>0</v>
      </c>
    </row>
    <row r="86" spans="1:19" s="3" customFormat="1" x14ac:dyDescent="0.35">
      <c r="E86" s="21" t="s">
        <v>157</v>
      </c>
      <c r="F86" s="1"/>
      <c r="G86" s="1" t="s">
        <v>4</v>
      </c>
      <c r="H86" s="1"/>
      <c r="I86" s="1"/>
      <c r="J86" s="16"/>
      <c r="K86" s="1"/>
      <c r="L86" s="1"/>
      <c r="M86" s="1"/>
      <c r="N86" s="1"/>
      <c r="O86" s="1"/>
      <c r="P86" s="1"/>
      <c r="Q86" s="15">
        <v>5370</v>
      </c>
      <c r="R86" s="15">
        <f t="shared" si="8"/>
        <v>9129</v>
      </c>
      <c r="S86" s="2"/>
    </row>
    <row r="87" spans="1:19" s="3" customFormat="1" x14ac:dyDescent="0.35">
      <c r="E87" s="21" t="s">
        <v>173</v>
      </c>
      <c r="F87" s="1"/>
      <c r="G87" s="1" t="s">
        <v>158</v>
      </c>
      <c r="H87" s="1"/>
      <c r="I87" s="1"/>
      <c r="J87" s="16"/>
      <c r="K87" s="1"/>
      <c r="L87" s="1"/>
      <c r="M87" s="1"/>
      <c r="N87" s="1"/>
      <c r="O87" s="1"/>
      <c r="P87" s="1"/>
      <c r="Q87" s="15">
        <v>5940</v>
      </c>
      <c r="R87" s="15">
        <f t="shared" si="8"/>
        <v>10098</v>
      </c>
      <c r="S87" s="2"/>
    </row>
    <row r="88" spans="1:19" s="3" customFormat="1" x14ac:dyDescent="0.35">
      <c r="E88" s="21" t="s">
        <v>174</v>
      </c>
      <c r="F88" s="1"/>
      <c r="G88" s="1" t="s">
        <v>137</v>
      </c>
      <c r="H88" s="1"/>
      <c r="I88" s="1"/>
      <c r="J88" s="16"/>
      <c r="K88" s="1"/>
      <c r="L88" s="1"/>
      <c r="M88" s="1"/>
      <c r="N88" s="1"/>
      <c r="O88" s="1"/>
      <c r="P88" s="1" t="s">
        <v>111</v>
      </c>
      <c r="Q88" s="15">
        <v>7540</v>
      </c>
      <c r="R88" s="15">
        <f t="shared" si="8"/>
        <v>12818</v>
      </c>
      <c r="S88" s="2"/>
    </row>
    <row r="89" spans="1:19" s="3" customFormat="1" x14ac:dyDescent="0.35">
      <c r="E89" s="21" t="s">
        <v>175</v>
      </c>
      <c r="F89" s="1"/>
      <c r="G89" s="1" t="s">
        <v>4</v>
      </c>
      <c r="H89" s="1"/>
      <c r="I89" s="1"/>
      <c r="J89" s="16"/>
      <c r="K89" s="1"/>
      <c r="L89" s="1"/>
      <c r="M89" s="1"/>
      <c r="N89" s="1"/>
      <c r="O89" s="1"/>
      <c r="P89" s="1" t="s">
        <v>111</v>
      </c>
      <c r="Q89" s="15">
        <v>6840</v>
      </c>
      <c r="R89" s="15">
        <f t="shared" si="8"/>
        <v>11628</v>
      </c>
      <c r="S89" s="2"/>
    </row>
    <row r="90" spans="1:19" s="3" customFormat="1" x14ac:dyDescent="0.35">
      <c r="E90" s="21" t="s">
        <v>176</v>
      </c>
      <c r="F90" s="1"/>
      <c r="G90" s="1" t="s">
        <v>138</v>
      </c>
      <c r="H90" s="1"/>
      <c r="I90" s="1"/>
      <c r="J90" s="16"/>
      <c r="K90" s="1"/>
      <c r="L90" s="1"/>
      <c r="M90" s="1"/>
      <c r="N90" s="1"/>
      <c r="O90" s="1"/>
      <c r="P90" s="1" t="s">
        <v>111</v>
      </c>
      <c r="Q90" s="15">
        <v>7200</v>
      </c>
      <c r="R90" s="15">
        <f t="shared" si="8"/>
        <v>12240</v>
      </c>
      <c r="S90" s="2"/>
    </row>
    <row r="91" spans="1:19" customFormat="1" x14ac:dyDescent="0.35">
      <c r="E91" s="20" t="s">
        <v>73</v>
      </c>
      <c r="F91" s="7"/>
      <c r="G91" s="7" t="s">
        <v>119</v>
      </c>
      <c r="H91" s="7"/>
      <c r="I91" s="7"/>
      <c r="J91" s="26"/>
      <c r="K91" s="7"/>
      <c r="L91" s="7"/>
      <c r="M91" s="7"/>
      <c r="N91" s="7"/>
      <c r="O91" s="7"/>
      <c r="P91" s="7" t="s">
        <v>111</v>
      </c>
      <c r="Q91" s="17">
        <v>8540</v>
      </c>
      <c r="R91" s="17">
        <f t="shared" si="8"/>
        <v>14518</v>
      </c>
      <c r="S91" s="27"/>
    </row>
    <row r="92" spans="1:19" customFormat="1" x14ac:dyDescent="0.35">
      <c r="E92" s="20" t="s">
        <v>100</v>
      </c>
      <c r="F92" s="7"/>
      <c r="G92" s="7" t="s">
        <v>66</v>
      </c>
      <c r="H92" s="7"/>
      <c r="I92" s="7"/>
      <c r="J92" s="26"/>
      <c r="K92" s="7"/>
      <c r="L92" s="7"/>
      <c r="M92" s="7"/>
      <c r="N92" s="7">
        <v>5150</v>
      </c>
      <c r="O92" s="7">
        <f>N92*1.22</f>
        <v>6283</v>
      </c>
      <c r="P92" s="7" t="s">
        <v>111</v>
      </c>
      <c r="Q92" s="17">
        <v>8540</v>
      </c>
      <c r="R92" s="17">
        <f t="shared" si="8"/>
        <v>14518</v>
      </c>
      <c r="S92" s="27">
        <f>O92*F92</f>
        <v>0</v>
      </c>
    </row>
    <row r="93" spans="1:19" customFormat="1" x14ac:dyDescent="0.35">
      <c r="E93" s="20" t="s">
        <v>67</v>
      </c>
      <c r="F93" s="7"/>
      <c r="G93" s="7" t="s">
        <v>116</v>
      </c>
      <c r="H93" s="7"/>
      <c r="I93" s="7"/>
      <c r="J93" s="26"/>
      <c r="K93" s="7"/>
      <c r="L93" s="7"/>
      <c r="M93" s="7"/>
      <c r="N93" s="7">
        <v>5150</v>
      </c>
      <c r="O93" s="7">
        <f>N93*1.22</f>
        <v>6283</v>
      </c>
      <c r="P93" s="7" t="s">
        <v>111</v>
      </c>
      <c r="Q93" s="17">
        <v>8540</v>
      </c>
      <c r="R93" s="17">
        <f t="shared" si="8"/>
        <v>14518</v>
      </c>
      <c r="S93" s="27">
        <f>O93*F93</f>
        <v>0</v>
      </c>
    </row>
    <row r="94" spans="1:19" customFormat="1" x14ac:dyDescent="0.35">
      <c r="E94" s="20" t="s">
        <v>68</v>
      </c>
      <c r="F94" s="7"/>
      <c r="G94" s="7" t="s">
        <v>117</v>
      </c>
      <c r="H94" s="7"/>
      <c r="I94" s="7"/>
      <c r="J94" s="26"/>
      <c r="K94" s="7"/>
      <c r="L94" s="7"/>
      <c r="M94" s="7"/>
      <c r="N94" s="7">
        <v>5150</v>
      </c>
      <c r="O94" s="7">
        <f>N94*1.22</f>
        <v>6283</v>
      </c>
      <c r="P94" s="7" t="s">
        <v>111</v>
      </c>
      <c r="Q94" s="17">
        <v>8540</v>
      </c>
      <c r="R94" s="17">
        <f t="shared" si="8"/>
        <v>14518</v>
      </c>
      <c r="S94" s="27">
        <f>O94*F94</f>
        <v>0</v>
      </c>
    </row>
    <row r="95" spans="1:19" customFormat="1" x14ac:dyDescent="0.35">
      <c r="E95" s="20" t="s">
        <v>101</v>
      </c>
      <c r="F95" s="7"/>
      <c r="G95" s="7" t="s">
        <v>118</v>
      </c>
      <c r="H95" s="7"/>
      <c r="I95" s="7"/>
      <c r="J95" s="26"/>
      <c r="K95" s="7"/>
      <c r="L95" s="7"/>
      <c r="M95" s="7"/>
      <c r="N95" s="7"/>
      <c r="O95" s="7"/>
      <c r="P95" s="7" t="s">
        <v>111</v>
      </c>
      <c r="Q95" s="17">
        <v>8540</v>
      </c>
      <c r="R95" s="17">
        <f t="shared" si="8"/>
        <v>14518</v>
      </c>
      <c r="S95" s="27"/>
    </row>
    <row r="96" spans="1:19" customFormat="1" x14ac:dyDescent="0.35">
      <c r="E96" s="20" t="s">
        <v>84</v>
      </c>
      <c r="F96" s="7"/>
      <c r="G96" s="7" t="s">
        <v>89</v>
      </c>
      <c r="H96" s="7"/>
      <c r="I96" s="7"/>
      <c r="J96" s="26"/>
      <c r="K96" s="7"/>
      <c r="L96" s="7"/>
      <c r="M96" s="7"/>
      <c r="N96" s="7"/>
      <c r="O96" s="7"/>
      <c r="P96" s="38" t="s">
        <v>209</v>
      </c>
      <c r="Q96" s="17">
        <v>4725</v>
      </c>
      <c r="R96" s="17">
        <f t="shared" si="8"/>
        <v>8032.5</v>
      </c>
      <c r="S96" s="27"/>
    </row>
    <row r="97" spans="5:19" customFormat="1" x14ac:dyDescent="0.35">
      <c r="E97" s="20" t="s">
        <v>96</v>
      </c>
      <c r="F97" s="7"/>
      <c r="G97" s="7" t="s">
        <v>102</v>
      </c>
      <c r="H97" s="7"/>
      <c r="I97" s="7"/>
      <c r="J97" s="26"/>
      <c r="K97" s="7"/>
      <c r="L97" s="7"/>
      <c r="M97" s="7"/>
      <c r="N97" s="7"/>
      <c r="O97" s="7"/>
      <c r="P97" s="7" t="s">
        <v>111</v>
      </c>
      <c r="Q97" s="17">
        <v>7130</v>
      </c>
      <c r="R97" s="17">
        <f t="shared" si="8"/>
        <v>12121</v>
      </c>
      <c r="S97" s="27"/>
    </row>
    <row r="98" spans="5:19" customFormat="1" x14ac:dyDescent="0.35">
      <c r="E98" s="20" t="s">
        <v>107</v>
      </c>
      <c r="F98" s="7"/>
      <c r="G98" s="7" t="s">
        <v>114</v>
      </c>
      <c r="H98" s="7"/>
      <c r="I98" s="7"/>
      <c r="J98" s="26"/>
      <c r="K98" s="7"/>
      <c r="L98" s="7"/>
      <c r="M98" s="7"/>
      <c r="N98" s="7"/>
      <c r="O98" s="7"/>
      <c r="P98" s="7" t="s">
        <v>111</v>
      </c>
      <c r="Q98" s="17">
        <v>8540</v>
      </c>
      <c r="R98" s="17">
        <f t="shared" si="8"/>
        <v>14518</v>
      </c>
      <c r="S98" s="27"/>
    </row>
    <row r="99" spans="5:19" customFormat="1" x14ac:dyDescent="0.35">
      <c r="E99" s="20" t="s">
        <v>93</v>
      </c>
      <c r="F99" s="7"/>
      <c r="G99" s="7" t="s">
        <v>103</v>
      </c>
      <c r="H99" s="7"/>
      <c r="I99" s="7"/>
      <c r="J99" s="26"/>
      <c r="K99" s="7"/>
      <c r="L99" s="7"/>
      <c r="M99" s="7"/>
      <c r="N99" s="7"/>
      <c r="O99" s="7"/>
      <c r="P99" s="7" t="s">
        <v>111</v>
      </c>
      <c r="Q99" s="17">
        <v>8540</v>
      </c>
      <c r="R99" s="17">
        <f t="shared" si="8"/>
        <v>14518</v>
      </c>
      <c r="S99" s="27"/>
    </row>
    <row r="100" spans="5:19" customFormat="1" x14ac:dyDescent="0.35">
      <c r="E100" s="20" t="s">
        <v>77</v>
      </c>
      <c r="F100" s="7"/>
      <c r="G100" s="7" t="s">
        <v>83</v>
      </c>
      <c r="H100" s="7"/>
      <c r="I100" s="7"/>
      <c r="J100" s="26"/>
      <c r="K100" s="7"/>
      <c r="L100" s="7"/>
      <c r="M100" s="7"/>
      <c r="N100" s="7"/>
      <c r="O100" s="7"/>
      <c r="P100" s="7" t="s">
        <v>111</v>
      </c>
      <c r="Q100" s="17">
        <v>7320</v>
      </c>
      <c r="R100" s="17">
        <f t="shared" si="8"/>
        <v>12444</v>
      </c>
      <c r="S100" s="27"/>
    </row>
    <row r="101" spans="5:19" customFormat="1" x14ac:dyDescent="0.35">
      <c r="E101" s="20" t="s">
        <v>99</v>
      </c>
      <c r="F101" s="7"/>
      <c r="G101" s="7" t="s">
        <v>104</v>
      </c>
      <c r="H101" s="7"/>
      <c r="I101" s="7"/>
      <c r="J101" s="26"/>
      <c r="K101" s="7"/>
      <c r="L101" s="7"/>
      <c r="M101" s="7"/>
      <c r="N101" s="7"/>
      <c r="O101" s="7"/>
      <c r="P101" s="7" t="s">
        <v>111</v>
      </c>
      <c r="Q101" s="17">
        <v>11590</v>
      </c>
      <c r="R101" s="17">
        <f t="shared" si="8"/>
        <v>19703</v>
      </c>
      <c r="S101" s="27"/>
    </row>
    <row r="102" spans="5:19" customFormat="1" x14ac:dyDescent="0.35">
      <c r="E102" s="20" t="s">
        <v>144</v>
      </c>
      <c r="F102" s="7"/>
      <c r="G102" s="7" t="s">
        <v>145</v>
      </c>
      <c r="H102" s="7"/>
      <c r="I102" s="7"/>
      <c r="J102" s="26"/>
      <c r="K102" s="7"/>
      <c r="L102" s="7"/>
      <c r="M102" s="7"/>
      <c r="N102" s="7"/>
      <c r="O102" s="7"/>
      <c r="P102" s="7" t="s">
        <v>111</v>
      </c>
      <c r="Q102" s="17">
        <v>4880</v>
      </c>
      <c r="R102" s="17">
        <f t="shared" si="8"/>
        <v>8296</v>
      </c>
      <c r="S102" s="27"/>
    </row>
    <row r="103" spans="5:19" customFormat="1" x14ac:dyDescent="0.35">
      <c r="E103" s="20" t="s">
        <v>146</v>
      </c>
      <c r="F103" s="7"/>
      <c r="G103" s="7" t="s">
        <v>147</v>
      </c>
      <c r="H103" s="7"/>
      <c r="I103" s="7"/>
      <c r="J103" s="26"/>
      <c r="K103" s="7"/>
      <c r="L103" s="7"/>
      <c r="M103" s="7"/>
      <c r="N103" s="7"/>
      <c r="O103" s="7"/>
      <c r="P103" s="7" t="s">
        <v>111</v>
      </c>
      <c r="Q103" s="17">
        <v>6350</v>
      </c>
      <c r="R103" s="17">
        <f t="shared" si="8"/>
        <v>10795</v>
      </c>
      <c r="S103" s="27"/>
    </row>
    <row r="104" spans="5:19" customFormat="1" x14ac:dyDescent="0.35">
      <c r="E104" s="20" t="s">
        <v>93</v>
      </c>
      <c r="F104" s="7"/>
      <c r="G104" s="7" t="s">
        <v>148</v>
      </c>
      <c r="H104" s="7"/>
      <c r="I104" s="7"/>
      <c r="J104" s="26"/>
      <c r="K104" s="7"/>
      <c r="L104" s="7"/>
      <c r="M104" s="7"/>
      <c r="N104" s="7"/>
      <c r="O104" s="7"/>
      <c r="P104" s="7" t="s">
        <v>111</v>
      </c>
      <c r="Q104" s="17">
        <v>8540</v>
      </c>
      <c r="R104" s="17">
        <f t="shared" si="8"/>
        <v>14518</v>
      </c>
      <c r="S104" s="27"/>
    </row>
    <row r="105" spans="5:19" customFormat="1" x14ac:dyDescent="0.35">
      <c r="E105" s="20" t="s">
        <v>109</v>
      </c>
      <c r="F105" s="7"/>
      <c r="G105" s="7" t="s">
        <v>112</v>
      </c>
      <c r="H105" s="7"/>
      <c r="I105" s="7"/>
      <c r="J105" s="26"/>
      <c r="K105" s="7"/>
      <c r="L105" s="7"/>
      <c r="M105" s="7"/>
      <c r="N105" s="7"/>
      <c r="O105" s="7"/>
      <c r="P105" s="7" t="s">
        <v>111</v>
      </c>
      <c r="Q105" s="17">
        <v>6840</v>
      </c>
      <c r="R105" s="17">
        <f t="shared" si="8"/>
        <v>11628</v>
      </c>
      <c r="S105" s="27"/>
    </row>
    <row r="106" spans="5:19" customFormat="1" x14ac:dyDescent="0.35">
      <c r="E106" s="20" t="s">
        <v>95</v>
      </c>
      <c r="F106" s="7"/>
      <c r="G106" s="7" t="s">
        <v>242</v>
      </c>
      <c r="H106" s="7"/>
      <c r="I106" s="7"/>
      <c r="J106" s="26"/>
      <c r="K106" s="7"/>
      <c r="L106" s="7"/>
      <c r="M106" s="7"/>
      <c r="N106" s="7"/>
      <c r="O106" s="7"/>
      <c r="P106" s="7"/>
      <c r="Q106" s="17">
        <v>5670</v>
      </c>
      <c r="R106" s="17">
        <f t="shared" si="8"/>
        <v>9639</v>
      </c>
      <c r="S106" s="27"/>
    </row>
    <row r="107" spans="5:19" customFormat="1" x14ac:dyDescent="0.35">
      <c r="E107" s="20" t="s">
        <v>178</v>
      </c>
      <c r="F107" s="7"/>
      <c r="G107" s="7" t="s">
        <v>92</v>
      </c>
      <c r="H107" s="7"/>
      <c r="I107" s="7"/>
      <c r="J107" s="26"/>
      <c r="K107" s="7"/>
      <c r="L107" s="7"/>
      <c r="M107" s="7"/>
      <c r="N107" s="7"/>
      <c r="O107" s="7"/>
      <c r="P107" s="7" t="s">
        <v>111</v>
      </c>
      <c r="Q107" s="17">
        <v>6588</v>
      </c>
      <c r="R107" s="17">
        <f t="shared" si="8"/>
        <v>11199.6</v>
      </c>
      <c r="S107" s="27"/>
    </row>
    <row r="108" spans="5:19" customFormat="1" x14ac:dyDescent="0.35">
      <c r="E108" s="20" t="s">
        <v>97</v>
      </c>
      <c r="F108" s="7"/>
      <c r="G108" s="7" t="s">
        <v>92</v>
      </c>
      <c r="H108" s="7"/>
      <c r="I108" s="7"/>
      <c r="J108" s="26"/>
      <c r="K108" s="7"/>
      <c r="L108" s="7"/>
      <c r="M108" s="7"/>
      <c r="N108" s="7"/>
      <c r="O108" s="7"/>
      <c r="P108" s="7" t="s">
        <v>111</v>
      </c>
      <c r="Q108" s="17">
        <v>13420</v>
      </c>
      <c r="R108" s="17">
        <f t="shared" si="8"/>
        <v>22814</v>
      </c>
      <c r="S108" s="27"/>
    </row>
    <row r="109" spans="5:19" customFormat="1" x14ac:dyDescent="0.35">
      <c r="E109" s="20" t="s">
        <v>69</v>
      </c>
      <c r="F109" s="7"/>
      <c r="G109" s="7" t="s">
        <v>70</v>
      </c>
      <c r="H109" s="7"/>
      <c r="I109" s="7"/>
      <c r="J109" s="26"/>
      <c r="K109" s="7"/>
      <c r="L109" s="7"/>
      <c r="M109" s="7"/>
      <c r="N109" s="7">
        <v>5150</v>
      </c>
      <c r="O109" s="7">
        <f>N109*1.22</f>
        <v>6283</v>
      </c>
      <c r="P109" s="7" t="s">
        <v>111</v>
      </c>
      <c r="Q109" s="17">
        <v>8540</v>
      </c>
      <c r="R109" s="17">
        <f t="shared" si="8"/>
        <v>14518</v>
      </c>
      <c r="S109" s="27">
        <f>O109*F109</f>
        <v>0</v>
      </c>
    </row>
    <row r="110" spans="5:19" customFormat="1" x14ac:dyDescent="0.35">
      <c r="E110" s="20" t="s">
        <v>161</v>
      </c>
      <c r="F110" s="7"/>
      <c r="G110" s="7" t="s">
        <v>162</v>
      </c>
      <c r="H110" s="7"/>
      <c r="I110" s="7"/>
      <c r="J110" s="26"/>
      <c r="K110" s="7"/>
      <c r="L110" s="7"/>
      <c r="M110" s="7"/>
      <c r="N110" s="7"/>
      <c r="O110" s="7"/>
      <c r="P110" s="7"/>
      <c r="Q110" s="17">
        <v>10125</v>
      </c>
      <c r="R110" s="17">
        <f t="shared" si="8"/>
        <v>17212.5</v>
      </c>
      <c r="S110" s="27"/>
    </row>
    <row r="111" spans="5:19" customFormat="1" x14ac:dyDescent="0.35">
      <c r="E111" s="20" t="s">
        <v>166</v>
      </c>
      <c r="F111" s="7"/>
      <c r="G111" s="7" t="s">
        <v>168</v>
      </c>
      <c r="H111" s="7"/>
      <c r="I111" s="7"/>
      <c r="J111" s="26"/>
      <c r="K111" s="7"/>
      <c r="L111" s="7"/>
      <c r="M111" s="7"/>
      <c r="N111" s="7"/>
      <c r="O111" s="7"/>
      <c r="P111" s="7" t="s">
        <v>111</v>
      </c>
      <c r="Q111" s="17">
        <v>7000</v>
      </c>
      <c r="R111" s="17">
        <f t="shared" si="8"/>
        <v>11900</v>
      </c>
      <c r="S111" s="27"/>
    </row>
    <row r="112" spans="5:19" customFormat="1" x14ac:dyDescent="0.35">
      <c r="E112" s="20" t="s">
        <v>167</v>
      </c>
      <c r="F112" s="7"/>
      <c r="G112" s="7" t="s">
        <v>169</v>
      </c>
      <c r="H112" s="7"/>
      <c r="I112" s="7"/>
      <c r="J112" s="26"/>
      <c r="K112" s="7"/>
      <c r="L112" s="7"/>
      <c r="M112" s="7"/>
      <c r="N112" s="7"/>
      <c r="O112" s="7"/>
      <c r="P112" s="7" t="s">
        <v>111</v>
      </c>
      <c r="Q112" s="17">
        <v>6300</v>
      </c>
      <c r="R112" s="17">
        <f t="shared" si="8"/>
        <v>10710</v>
      </c>
      <c r="S112" s="27"/>
    </row>
    <row r="113" spans="5:19" customFormat="1" ht="7.5" customHeight="1" x14ac:dyDescent="0.35">
      <c r="E113" s="20"/>
      <c r="F113" s="7"/>
      <c r="G113" s="7"/>
      <c r="H113" s="7"/>
      <c r="I113" s="7"/>
      <c r="J113" s="26"/>
      <c r="K113" s="7"/>
      <c r="L113" s="7"/>
      <c r="M113" s="7"/>
      <c r="N113" s="7"/>
      <c r="O113" s="7"/>
      <c r="P113" s="7"/>
      <c r="Q113" s="17"/>
      <c r="R113" s="17"/>
      <c r="S113" s="27"/>
    </row>
    <row r="114" spans="5:19" customFormat="1" x14ac:dyDescent="0.35">
      <c r="E114" s="20" t="s">
        <v>143</v>
      </c>
      <c r="F114" s="7"/>
      <c r="G114" s="7" t="s">
        <v>35</v>
      </c>
      <c r="H114" s="7"/>
      <c r="I114" s="7"/>
      <c r="J114" s="26"/>
      <c r="K114" s="7"/>
      <c r="L114" s="7"/>
      <c r="M114" s="7"/>
      <c r="N114" s="7"/>
      <c r="O114" s="7"/>
      <c r="P114" s="7" t="s">
        <v>111</v>
      </c>
      <c r="Q114" s="17">
        <v>3910</v>
      </c>
      <c r="R114" s="17">
        <f>Q114*1.7</f>
        <v>6647</v>
      </c>
      <c r="S114" s="27"/>
    </row>
    <row r="115" spans="5:19" x14ac:dyDescent="0.35">
      <c r="E115" s="20" t="s">
        <v>34</v>
      </c>
      <c r="F115" s="7"/>
      <c r="G115" s="7" t="s">
        <v>35</v>
      </c>
      <c r="H115" s="7"/>
      <c r="I115" s="7"/>
      <c r="J115" s="7">
        <v>1870</v>
      </c>
      <c r="K115" s="7"/>
      <c r="L115" s="1"/>
      <c r="M115" s="1"/>
      <c r="N115" s="15">
        <v>2400</v>
      </c>
      <c r="O115" s="15">
        <f t="shared" ref="O115:O126" si="10">N115*1.22</f>
        <v>2928</v>
      </c>
      <c r="P115" s="15" t="s">
        <v>111</v>
      </c>
      <c r="Q115" s="15">
        <v>4148</v>
      </c>
      <c r="R115" s="15">
        <f t="shared" si="2"/>
        <v>7051.5999999999995</v>
      </c>
      <c r="S115" s="2">
        <f t="shared" ref="S115:S126" si="11">O115*F115</f>
        <v>0</v>
      </c>
    </row>
    <row r="116" spans="5:19" x14ac:dyDescent="0.35">
      <c r="E116" s="20" t="s">
        <v>29</v>
      </c>
      <c r="F116" s="7"/>
      <c r="G116" s="7" t="s">
        <v>30</v>
      </c>
      <c r="H116" s="7"/>
      <c r="I116" s="7"/>
      <c r="J116" s="7">
        <v>3289</v>
      </c>
      <c r="K116" s="7"/>
      <c r="L116" s="7"/>
      <c r="M116" s="7"/>
      <c r="N116" s="17">
        <v>4250</v>
      </c>
      <c r="O116" s="17">
        <f t="shared" si="10"/>
        <v>5185</v>
      </c>
      <c r="P116" s="17" t="s">
        <v>111</v>
      </c>
      <c r="Q116" s="17">
        <v>9516</v>
      </c>
      <c r="R116" s="17">
        <f t="shared" si="2"/>
        <v>16177.199999999999</v>
      </c>
      <c r="S116" s="2">
        <f t="shared" si="11"/>
        <v>0</v>
      </c>
    </row>
    <row r="117" spans="5:19" customFormat="1" x14ac:dyDescent="0.35">
      <c r="E117" s="20" t="s">
        <v>136</v>
      </c>
      <c r="F117" s="7"/>
      <c r="G117" s="7" t="s">
        <v>154</v>
      </c>
      <c r="H117" s="7"/>
      <c r="I117" s="7"/>
      <c r="J117" s="7"/>
      <c r="K117" s="7"/>
      <c r="L117" s="7"/>
      <c r="M117" s="7"/>
      <c r="N117" s="17"/>
      <c r="O117" s="17"/>
      <c r="P117" s="17" t="s">
        <v>111</v>
      </c>
      <c r="Q117" s="17">
        <v>8110</v>
      </c>
      <c r="R117" s="17">
        <f t="shared" si="2"/>
        <v>13787</v>
      </c>
      <c r="S117" s="27"/>
    </row>
    <row r="118" spans="5:19" ht="7.5" customHeight="1" x14ac:dyDescent="0.35">
      <c r="E118" s="20"/>
      <c r="F118" s="7"/>
      <c r="G118" s="7"/>
      <c r="H118" s="7"/>
      <c r="I118" s="7"/>
      <c r="J118" s="7"/>
      <c r="K118" s="7"/>
      <c r="L118" s="1"/>
      <c r="M118" s="1"/>
      <c r="N118" s="1"/>
      <c r="O118" s="1"/>
      <c r="P118" s="1"/>
      <c r="Q118" s="1"/>
      <c r="R118" s="1"/>
    </row>
    <row r="119" spans="5:19" x14ac:dyDescent="0.35">
      <c r="E119" s="20" t="s">
        <v>18</v>
      </c>
      <c r="F119" s="7"/>
      <c r="G119" s="7" t="s">
        <v>19</v>
      </c>
      <c r="H119" s="7"/>
      <c r="I119" s="7"/>
      <c r="J119" s="7">
        <v>3547</v>
      </c>
      <c r="K119" s="7"/>
      <c r="L119" s="1"/>
      <c r="M119" s="1">
        <v>1750</v>
      </c>
      <c r="N119" s="15">
        <v>4600</v>
      </c>
      <c r="O119" s="15">
        <f>N119*1.22</f>
        <v>5612</v>
      </c>
      <c r="P119" s="15"/>
      <c r="Q119" s="15">
        <v>8100</v>
      </c>
      <c r="R119" s="15">
        <f>Q119*1.7</f>
        <v>13770</v>
      </c>
      <c r="S119" s="2">
        <f>O119*F119</f>
        <v>0</v>
      </c>
    </row>
    <row r="120" spans="5:19" x14ac:dyDescent="0.35">
      <c r="E120" s="20" t="s">
        <v>22</v>
      </c>
      <c r="F120" s="7"/>
      <c r="G120" s="7" t="s">
        <v>23</v>
      </c>
      <c r="H120" s="7"/>
      <c r="I120" s="7"/>
      <c r="J120" s="7">
        <v>3741</v>
      </c>
      <c r="K120" s="7"/>
      <c r="L120" s="1"/>
      <c r="M120" s="1"/>
      <c r="N120" s="15">
        <v>4900</v>
      </c>
      <c r="O120" s="15">
        <f t="shared" si="10"/>
        <v>5978</v>
      </c>
      <c r="P120" s="15" t="s">
        <v>111</v>
      </c>
      <c r="Q120" s="15">
        <v>8052</v>
      </c>
      <c r="R120" s="15">
        <f t="shared" si="2"/>
        <v>13688.4</v>
      </c>
      <c r="S120" s="2">
        <f t="shared" si="11"/>
        <v>0</v>
      </c>
    </row>
    <row r="121" spans="5:19" x14ac:dyDescent="0.35">
      <c r="E121" s="20" t="s">
        <v>15</v>
      </c>
      <c r="F121" s="7"/>
      <c r="G121" s="7" t="s">
        <v>7</v>
      </c>
      <c r="H121" s="7"/>
      <c r="I121" s="7"/>
      <c r="J121" s="7">
        <v>3031</v>
      </c>
      <c r="K121" s="7"/>
      <c r="L121" s="1"/>
      <c r="M121" s="1"/>
      <c r="N121" s="15">
        <v>2950</v>
      </c>
      <c r="O121" s="15">
        <f>N121*1.22</f>
        <v>3599</v>
      </c>
      <c r="P121" s="15"/>
      <c r="Q121" s="15">
        <v>5940</v>
      </c>
      <c r="R121" s="15">
        <f>Q121*1.7</f>
        <v>10098</v>
      </c>
      <c r="S121" s="2">
        <f>O121*F121</f>
        <v>0</v>
      </c>
    </row>
    <row r="122" spans="5:19" ht="6" customHeight="1" x14ac:dyDescent="0.35">
      <c r="E122" s="20"/>
      <c r="F122" s="7"/>
      <c r="G122" s="7"/>
      <c r="H122" s="7"/>
      <c r="I122" s="7"/>
      <c r="J122" s="7"/>
      <c r="K122" s="7"/>
      <c r="L122" s="1"/>
      <c r="M122" s="1"/>
      <c r="N122" s="1"/>
      <c r="O122" s="1"/>
      <c r="P122" s="1"/>
      <c r="Q122" s="1"/>
      <c r="R122" s="1"/>
    </row>
    <row r="123" spans="5:19" x14ac:dyDescent="0.35">
      <c r="E123" s="20" t="s">
        <v>17</v>
      </c>
      <c r="F123" s="7"/>
      <c r="G123" s="7" t="s">
        <v>0</v>
      </c>
      <c r="H123" s="7"/>
      <c r="I123" s="7"/>
      <c r="J123" s="7">
        <v>2541</v>
      </c>
      <c r="K123" s="7"/>
      <c r="L123" s="1"/>
      <c r="M123" s="1">
        <v>1400</v>
      </c>
      <c r="N123" s="15">
        <v>3550</v>
      </c>
      <c r="O123" s="15">
        <f t="shared" si="10"/>
        <v>4331</v>
      </c>
      <c r="P123" s="15" t="s">
        <v>111</v>
      </c>
      <c r="Q123" s="15">
        <v>5197</v>
      </c>
      <c r="R123" s="15">
        <f t="shared" si="2"/>
        <v>8834.9</v>
      </c>
      <c r="S123" s="2">
        <f t="shared" si="11"/>
        <v>0</v>
      </c>
    </row>
    <row r="124" spans="5:19" s="3" customFormat="1" x14ac:dyDescent="0.35">
      <c r="E124" s="21" t="s">
        <v>74</v>
      </c>
      <c r="F124" s="1"/>
      <c r="G124" s="1" t="s">
        <v>80</v>
      </c>
      <c r="H124" s="1"/>
      <c r="I124" s="1"/>
      <c r="J124" s="16"/>
      <c r="K124" s="1"/>
      <c r="L124" s="1"/>
      <c r="M124" s="1"/>
      <c r="N124" s="1"/>
      <c r="O124" s="1"/>
      <c r="P124" s="1" t="s">
        <v>111</v>
      </c>
      <c r="Q124" s="15">
        <v>4880</v>
      </c>
      <c r="R124" s="15">
        <f>Q124*1.7</f>
        <v>8296</v>
      </c>
      <c r="S124" s="2"/>
    </row>
    <row r="125" spans="5:19" ht="6" customHeight="1" x14ac:dyDescent="0.35">
      <c r="E125" s="20"/>
      <c r="F125" s="7"/>
      <c r="G125" s="7"/>
      <c r="H125" s="7"/>
      <c r="I125" s="7"/>
      <c r="J125" s="7"/>
      <c r="K125" s="7"/>
      <c r="L125" s="1"/>
      <c r="M125" s="1"/>
      <c r="N125" s="1"/>
      <c r="O125" s="1"/>
      <c r="P125" s="1"/>
      <c r="Q125" s="1"/>
      <c r="R125" s="1"/>
    </row>
    <row r="126" spans="5:19" s="3" customFormat="1" x14ac:dyDescent="0.35">
      <c r="E126" s="21" t="s">
        <v>14</v>
      </c>
      <c r="F126" s="1"/>
      <c r="G126" s="1" t="s">
        <v>142</v>
      </c>
      <c r="H126" s="1"/>
      <c r="I126" s="1"/>
      <c r="J126" s="1">
        <v>1677</v>
      </c>
      <c r="K126" s="1"/>
      <c r="L126" s="1"/>
      <c r="M126" s="1">
        <v>950</v>
      </c>
      <c r="N126" s="15">
        <v>1900</v>
      </c>
      <c r="O126" s="15">
        <f t="shared" si="10"/>
        <v>2318</v>
      </c>
      <c r="P126" s="15"/>
      <c r="Q126" s="15">
        <v>3172</v>
      </c>
      <c r="R126" s="15">
        <f t="shared" si="2"/>
        <v>5392.4</v>
      </c>
      <c r="S126" s="2">
        <f t="shared" si="11"/>
        <v>0</v>
      </c>
    </row>
    <row r="127" spans="5:19" x14ac:dyDescent="0.35">
      <c r="E127" s="20" t="s">
        <v>98</v>
      </c>
      <c r="F127" s="7"/>
      <c r="G127" s="7" t="s">
        <v>105</v>
      </c>
      <c r="H127" s="7"/>
      <c r="I127" s="7"/>
      <c r="J127" s="26"/>
      <c r="K127" s="7"/>
      <c r="L127" s="7"/>
      <c r="M127" s="7"/>
      <c r="N127" s="7"/>
      <c r="O127" s="7"/>
      <c r="P127" s="38" t="s">
        <v>209</v>
      </c>
      <c r="Q127" s="17">
        <v>3290</v>
      </c>
      <c r="R127" s="17">
        <f>Q127*1.7</f>
        <v>5593</v>
      </c>
    </row>
    <row r="128" spans="5:19" s="3" customFormat="1" x14ac:dyDescent="0.35">
      <c r="E128" s="21" t="s">
        <v>75</v>
      </c>
      <c r="F128" s="1"/>
      <c r="G128" s="1" t="s">
        <v>81</v>
      </c>
      <c r="H128" s="1"/>
      <c r="I128" s="1"/>
      <c r="J128" s="16"/>
      <c r="K128" s="1"/>
      <c r="L128" s="1"/>
      <c r="M128" s="1"/>
      <c r="N128" s="1"/>
      <c r="O128" s="1"/>
      <c r="P128" s="1"/>
      <c r="Q128" s="15">
        <v>3510</v>
      </c>
      <c r="R128" s="15">
        <f>Q128*1.7</f>
        <v>5967</v>
      </c>
      <c r="S128" s="2"/>
    </row>
    <row r="129" spans="5:99" s="3" customFormat="1" x14ac:dyDescent="0.35">
      <c r="E129" s="21" t="s">
        <v>126</v>
      </c>
      <c r="F129" s="1"/>
      <c r="G129" s="1" t="s">
        <v>81</v>
      </c>
      <c r="H129" s="1"/>
      <c r="I129" s="1"/>
      <c r="J129" s="16"/>
      <c r="K129" s="1"/>
      <c r="L129" s="1"/>
      <c r="M129" s="1"/>
      <c r="N129" s="1"/>
      <c r="O129" s="1"/>
      <c r="P129" s="1" t="s">
        <v>111</v>
      </c>
      <c r="Q129" s="15">
        <v>3180</v>
      </c>
      <c r="R129" s="15">
        <f>Q129*1.7</f>
        <v>5406</v>
      </c>
      <c r="S129" s="2"/>
    </row>
    <row r="130" spans="5:99" ht="6" customHeight="1" x14ac:dyDescent="0.35">
      <c r="E130" s="20"/>
      <c r="F130" s="7"/>
      <c r="G130" s="7"/>
      <c r="H130" s="7"/>
      <c r="I130" s="7"/>
      <c r="J130" s="7"/>
      <c r="K130" s="7"/>
      <c r="L130" s="1"/>
      <c r="M130" s="1"/>
      <c r="N130" s="1"/>
      <c r="O130" s="1"/>
      <c r="P130" s="1"/>
      <c r="Q130" s="1"/>
      <c r="R130" s="1"/>
    </row>
    <row r="131" spans="5:99" s="3" customFormat="1" x14ac:dyDescent="0.35">
      <c r="E131" s="21" t="s">
        <v>136</v>
      </c>
      <c r="F131" s="1"/>
      <c r="G131" s="1" t="s">
        <v>30</v>
      </c>
      <c r="H131" s="1"/>
      <c r="I131" s="1"/>
      <c r="J131" s="16"/>
      <c r="K131" s="1"/>
      <c r="L131" s="1"/>
      <c r="M131" s="1"/>
      <c r="N131" s="1"/>
      <c r="O131" s="1"/>
      <c r="P131" s="1" t="s">
        <v>111</v>
      </c>
      <c r="Q131" s="15">
        <v>8110</v>
      </c>
      <c r="R131" s="15">
        <f>Q131*1.7</f>
        <v>13787</v>
      </c>
      <c r="S131" s="2"/>
    </row>
    <row r="132" spans="5:99" customFormat="1" x14ac:dyDescent="0.35">
      <c r="E132" s="20" t="s">
        <v>87</v>
      </c>
      <c r="F132" s="7"/>
      <c r="G132" s="7" t="s">
        <v>90</v>
      </c>
      <c r="H132" s="7"/>
      <c r="I132" s="7"/>
      <c r="J132" s="26"/>
      <c r="K132" s="7"/>
      <c r="L132" s="7"/>
      <c r="M132" s="7"/>
      <c r="N132" s="7"/>
      <c r="O132" s="7"/>
      <c r="P132" s="7" t="s">
        <v>111</v>
      </c>
      <c r="Q132" s="17">
        <v>6405</v>
      </c>
      <c r="R132" s="17">
        <f>Q132*1.7</f>
        <v>10888.5</v>
      </c>
      <c r="S132" s="27"/>
    </row>
    <row r="133" spans="5:99" customFormat="1" x14ac:dyDescent="0.35">
      <c r="E133" s="20" t="s">
        <v>85</v>
      </c>
      <c r="F133" s="7"/>
      <c r="G133" s="7" t="s">
        <v>91</v>
      </c>
      <c r="H133" s="7"/>
      <c r="I133" s="7"/>
      <c r="J133" s="26"/>
      <c r="K133" s="7"/>
      <c r="L133" s="7"/>
      <c r="M133" s="7"/>
      <c r="N133" s="7"/>
      <c r="O133" s="7"/>
      <c r="P133" s="7" t="s">
        <v>111</v>
      </c>
      <c r="Q133" s="17">
        <v>4575</v>
      </c>
      <c r="R133" s="17">
        <f>Q133*1.7</f>
        <v>7777.5</v>
      </c>
      <c r="S133" s="27"/>
    </row>
    <row r="134" spans="5:99" x14ac:dyDescent="0.35">
      <c r="E134" s="20" t="s">
        <v>94</v>
      </c>
      <c r="F134" s="7"/>
      <c r="G134" s="7" t="s">
        <v>106</v>
      </c>
      <c r="H134" s="7"/>
      <c r="I134" s="7"/>
      <c r="J134" s="26"/>
      <c r="K134" s="7"/>
      <c r="L134" s="7"/>
      <c r="M134" s="7"/>
      <c r="N134" s="7"/>
      <c r="O134" s="7"/>
      <c r="P134" s="7" t="s">
        <v>111</v>
      </c>
      <c r="Q134" s="17">
        <v>8540</v>
      </c>
      <c r="R134" s="17">
        <f t="shared" ref="R134" si="12">Q134*1.7</f>
        <v>14518</v>
      </c>
    </row>
    <row r="135" spans="5:99" x14ac:dyDescent="0.35">
      <c r="E135" s="20" t="s">
        <v>160</v>
      </c>
      <c r="F135" s="7"/>
      <c r="G135" s="7" t="s">
        <v>159</v>
      </c>
      <c r="H135" s="7"/>
      <c r="I135" s="7"/>
      <c r="J135" s="26"/>
      <c r="K135" s="7"/>
      <c r="L135" s="7"/>
      <c r="M135" s="7"/>
      <c r="N135" s="7"/>
      <c r="O135" s="7"/>
      <c r="P135" s="7"/>
      <c r="Q135" s="17">
        <v>9100</v>
      </c>
      <c r="R135" s="17">
        <f t="shared" ref="R135" si="13">Q135*1.7</f>
        <v>15470</v>
      </c>
    </row>
    <row r="137" spans="5:99" x14ac:dyDescent="0.35">
      <c r="E137" s="3"/>
      <c r="F137" s="3"/>
      <c r="G137" s="3"/>
      <c r="H137" s="3"/>
      <c r="I137" s="3"/>
      <c r="J137" s="3"/>
      <c r="K137" s="3"/>
    </row>
    <row r="138" spans="5:99" x14ac:dyDescent="0.35">
      <c r="E138" s="3"/>
      <c r="F138" s="3"/>
      <c r="G138" s="3"/>
      <c r="H138" s="3"/>
      <c r="I138" s="3"/>
      <c r="J138" s="3"/>
      <c r="K138" s="3"/>
    </row>
    <row r="139" spans="5:99" x14ac:dyDescent="0.35">
      <c r="E139" s="3"/>
      <c r="F139" s="3"/>
      <c r="G139" s="3"/>
      <c r="H139" s="3"/>
      <c r="I139" s="3"/>
      <c r="J139" s="3"/>
      <c r="K139" s="3"/>
    </row>
    <row r="140" spans="5:99" x14ac:dyDescent="0.35">
      <c r="E140" s="3"/>
      <c r="F140" s="3"/>
      <c r="G140" s="3"/>
      <c r="H140" s="3"/>
      <c r="I140" s="3"/>
      <c r="J140" s="3"/>
      <c r="K140" s="3"/>
    </row>
    <row r="141" spans="5:99" x14ac:dyDescent="0.35">
      <c r="E141" s="3"/>
      <c r="F141" s="3"/>
      <c r="G141" s="3"/>
      <c r="H141" s="3"/>
      <c r="I141" s="3"/>
      <c r="J141" s="3"/>
      <c r="K141" s="3"/>
    </row>
    <row r="142" spans="5:99" x14ac:dyDescent="0.35">
      <c r="E142" s="3"/>
      <c r="F142" s="3"/>
      <c r="G142" s="3"/>
      <c r="H142" s="3"/>
      <c r="I142" s="3"/>
      <c r="J142" s="3"/>
      <c r="K142" s="3"/>
    </row>
    <row r="143" spans="5:99" x14ac:dyDescent="0.35">
      <c r="E143" s="3"/>
      <c r="F143" s="3"/>
      <c r="G143" s="3"/>
      <c r="H143" s="3"/>
      <c r="I143" s="3"/>
      <c r="J143" s="3"/>
      <c r="K143" s="3"/>
    </row>
    <row r="144" spans="5:99" x14ac:dyDescent="0.35">
      <c r="E144" s="3"/>
      <c r="F144" s="3"/>
      <c r="G144" s="3"/>
      <c r="H144" s="3"/>
      <c r="I144" s="3"/>
      <c r="J144" s="3"/>
      <c r="K144" s="3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</row>
    <row r="145" spans="5:99" x14ac:dyDescent="0.35">
      <c r="E145" s="3"/>
      <c r="F145" s="3"/>
      <c r="G145" s="3"/>
      <c r="H145" s="3"/>
      <c r="I145" s="3"/>
      <c r="J145" s="3"/>
      <c r="K145" s="3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</row>
    <row r="146" spans="5:99" x14ac:dyDescent="0.35">
      <c r="E146" s="3"/>
      <c r="F146" s="3"/>
      <c r="G146" s="3"/>
      <c r="H146" s="3"/>
      <c r="I146" s="3"/>
      <c r="J146" s="3"/>
      <c r="K146" s="3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</row>
    <row r="147" spans="5:99" x14ac:dyDescent="0.35">
      <c r="E147" s="3"/>
      <c r="F147" s="3"/>
      <c r="G147" s="3"/>
      <c r="H147" s="3"/>
      <c r="I147" s="3"/>
      <c r="J147" s="3"/>
      <c r="K147" s="3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</row>
    <row r="148" spans="5:99" x14ac:dyDescent="0.35">
      <c r="E148" s="3"/>
      <c r="F148" s="3"/>
      <c r="G148" s="3"/>
      <c r="H148" s="3"/>
      <c r="I148" s="3"/>
      <c r="J148" s="3"/>
      <c r="K148" s="3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</row>
    <row r="149" spans="5:99" x14ac:dyDescent="0.35">
      <c r="E149" s="3"/>
      <c r="F149" s="3"/>
      <c r="G149" s="3"/>
      <c r="H149" s="3"/>
      <c r="I149" s="3"/>
      <c r="J149" s="3"/>
      <c r="K149" s="3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</row>
    <row r="150" spans="5:99" x14ac:dyDescent="0.35">
      <c r="E150" s="3"/>
      <c r="F150" s="3"/>
      <c r="G150" s="3"/>
      <c r="H150" s="3"/>
      <c r="I150" s="3"/>
      <c r="J150" s="3"/>
      <c r="K150" s="3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</row>
    <row r="151" spans="5:99" x14ac:dyDescent="0.35">
      <c r="E151" s="3"/>
      <c r="F151" s="3"/>
      <c r="G151" s="3"/>
      <c r="H151" s="3"/>
      <c r="I151" s="3"/>
      <c r="J151" s="3"/>
      <c r="K151" s="3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</row>
    <row r="152" spans="5:99" x14ac:dyDescent="0.35">
      <c r="E152" s="3"/>
      <c r="F152" s="3"/>
      <c r="G152" s="3"/>
      <c r="H152" s="3"/>
      <c r="I152" s="3"/>
      <c r="J152" s="3"/>
      <c r="K152" s="3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</row>
    <row r="153" spans="5:99" x14ac:dyDescent="0.35">
      <c r="E153" s="3"/>
      <c r="F153" s="3"/>
      <c r="G153" s="3"/>
      <c r="H153" s="3"/>
      <c r="I153" s="3"/>
      <c r="J153" s="3"/>
      <c r="K153" s="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</row>
    <row r="154" spans="5:99" x14ac:dyDescent="0.35">
      <c r="E154" s="3"/>
      <c r="F154" s="3"/>
      <c r="G154" s="3"/>
      <c r="H154" s="3"/>
      <c r="I154" s="3"/>
      <c r="J154" s="3"/>
      <c r="K154" s="3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</row>
    <row r="155" spans="5:99" x14ac:dyDescent="0.35">
      <c r="E155" s="3"/>
      <c r="F155" s="3"/>
      <c r="G155" s="3"/>
      <c r="H155" s="3"/>
      <c r="I155" s="3"/>
      <c r="J155" s="3"/>
      <c r="K155" s="3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</row>
    <row r="156" spans="5:99" x14ac:dyDescent="0.35">
      <c r="E156" s="3"/>
      <c r="F156" s="3"/>
      <c r="G156" s="3"/>
      <c r="H156" s="3"/>
      <c r="I156" s="3"/>
      <c r="J156" s="3"/>
      <c r="K156" s="3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</row>
    <row r="157" spans="5:99" x14ac:dyDescent="0.35">
      <c r="E157" s="3"/>
      <c r="F157" s="3"/>
      <c r="G157" s="3"/>
      <c r="H157" s="3"/>
      <c r="I157" s="3"/>
      <c r="J157" s="3"/>
      <c r="K157" s="3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</row>
    <row r="158" spans="5:99" x14ac:dyDescent="0.35">
      <c r="E158" s="3"/>
      <c r="F158" s="3"/>
      <c r="G158" s="3"/>
      <c r="H158" s="3"/>
      <c r="I158" s="3"/>
      <c r="J158" s="3"/>
      <c r="K158" s="3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</row>
    <row r="159" spans="5:99" x14ac:dyDescent="0.35">
      <c r="E159" s="3"/>
      <c r="F159" s="3"/>
      <c r="G159" s="3"/>
      <c r="H159" s="3"/>
      <c r="I159" s="3"/>
      <c r="J159" s="3"/>
      <c r="K159" s="3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</row>
    <row r="160" spans="5:99" x14ac:dyDescent="0.35">
      <c r="E160" s="3"/>
      <c r="F160" s="3"/>
      <c r="G160" s="3"/>
      <c r="H160" s="3"/>
      <c r="I160" s="3"/>
      <c r="J160" s="3"/>
      <c r="K160" s="3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</row>
    <row r="161" spans="5:99" x14ac:dyDescent="0.35">
      <c r="E161" s="3"/>
      <c r="F161" s="3"/>
      <c r="G161" s="3"/>
      <c r="H161" s="3"/>
      <c r="I161" s="3"/>
      <c r="J161" s="3"/>
      <c r="K161" s="3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</row>
    <row r="162" spans="5:99" x14ac:dyDescent="0.35"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</row>
    <row r="163" spans="5:99" x14ac:dyDescent="0.35"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</row>
    <row r="164" spans="5:99" x14ac:dyDescent="0.35">
      <c r="L164"/>
      <c r="M164"/>
      <c r="N164"/>
      <c r="O164"/>
      <c r="P164"/>
      <c r="Q164"/>
      <c r="R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</row>
    <row r="165" spans="5:99" x14ac:dyDescent="0.35">
      <c r="E165" s="29"/>
      <c r="J165" s="30"/>
      <c r="L165"/>
      <c r="M165"/>
      <c r="N165"/>
      <c r="O165"/>
      <c r="P165"/>
      <c r="Q165" s="31"/>
      <c r="R165" s="31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</row>
    <row r="166" spans="5:99" x14ac:dyDescent="0.35">
      <c r="E166" s="29"/>
      <c r="J166" s="30"/>
      <c r="L166"/>
      <c r="M166"/>
      <c r="N166"/>
      <c r="O166"/>
      <c r="P166"/>
      <c r="Q166" s="31"/>
      <c r="R166" s="31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</row>
    <row r="167" spans="5:99" x14ac:dyDescent="0.35">
      <c r="E167" s="29"/>
      <c r="J167" s="30"/>
      <c r="L167"/>
      <c r="M167"/>
      <c r="N167"/>
      <c r="O167"/>
      <c r="P167"/>
      <c r="Q167" s="31"/>
      <c r="R167" s="31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</row>
    <row r="168" spans="5:99" x14ac:dyDescent="0.35">
      <c r="E168" s="32"/>
      <c r="F168" s="5"/>
      <c r="G168" s="5"/>
      <c r="H168" s="5"/>
      <c r="I168" s="5"/>
      <c r="J168" s="33"/>
      <c r="K168" s="5"/>
      <c r="L168" s="5"/>
      <c r="M168" s="5"/>
      <c r="N168" s="5"/>
      <c r="O168" s="5"/>
      <c r="P168" s="5"/>
      <c r="Q168" s="31"/>
      <c r="R168" s="31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</row>
    <row r="169" spans="5:99" x14ac:dyDescent="0.35">
      <c r="E169" s="32"/>
      <c r="F169" s="5"/>
      <c r="G169" s="5"/>
      <c r="H169" s="5"/>
      <c r="I169" s="5"/>
      <c r="J169" s="33"/>
      <c r="K169" s="5"/>
      <c r="L169" s="5"/>
      <c r="M169" s="5"/>
      <c r="N169" s="5"/>
      <c r="O169" s="34" t="s">
        <v>72</v>
      </c>
      <c r="P169" s="34"/>
      <c r="Q169" s="34"/>
      <c r="R169" s="34"/>
    </row>
    <row r="170" spans="5:99" x14ac:dyDescent="0.35">
      <c r="E170" s="32"/>
      <c r="F170" s="5"/>
      <c r="G170" s="5"/>
      <c r="H170" s="5"/>
      <c r="I170" s="5"/>
      <c r="J170" s="33"/>
      <c r="K170" s="5"/>
      <c r="L170" s="5"/>
      <c r="M170" s="5"/>
      <c r="N170" s="5"/>
      <c r="O170" s="5"/>
      <c r="P170" s="5"/>
      <c r="Q170" s="5"/>
      <c r="R170" s="5"/>
    </row>
    <row r="171" spans="5:99" x14ac:dyDescent="0.35">
      <c r="E171" s="32"/>
      <c r="F171" s="5"/>
      <c r="G171" s="5"/>
      <c r="H171" s="5"/>
      <c r="I171" s="5"/>
      <c r="J171" s="33"/>
      <c r="K171" s="5"/>
      <c r="L171" s="5"/>
      <c r="M171" s="5"/>
      <c r="N171" s="5"/>
      <c r="O171" s="5"/>
      <c r="P171" s="5"/>
      <c r="Q171" s="5"/>
      <c r="R171" s="5"/>
    </row>
    <row r="172" spans="5:99" x14ac:dyDescent="0.35">
      <c r="E172" s="32"/>
      <c r="F172" s="5"/>
      <c r="G172" s="5"/>
      <c r="H172" s="5"/>
      <c r="I172" s="5"/>
      <c r="J172" s="33"/>
      <c r="K172" s="5"/>
      <c r="L172" s="5"/>
      <c r="M172" s="5"/>
      <c r="N172" s="5"/>
      <c r="O172" s="5"/>
      <c r="P172" s="5"/>
      <c r="Q172" s="5"/>
      <c r="R172" s="5"/>
    </row>
    <row r="173" spans="5:99" customFormat="1" x14ac:dyDescent="0.35">
      <c r="E173" s="32"/>
      <c r="F173" s="5"/>
      <c r="G173" s="5"/>
      <c r="H173" s="5"/>
      <c r="I173" s="5"/>
      <c r="J173" s="33"/>
      <c r="K173" s="5"/>
      <c r="L173" s="5"/>
      <c r="M173" s="5"/>
      <c r="N173" s="5"/>
      <c r="O173" s="5"/>
      <c r="P173" s="5"/>
      <c r="Q173" s="5"/>
      <c r="R173" s="5"/>
      <c r="S173" s="7"/>
    </row>
    <row r="174" spans="5:99" x14ac:dyDescent="0.35">
      <c r="E174" s="32"/>
      <c r="F174" s="5"/>
      <c r="G174" s="5"/>
      <c r="H174" s="5"/>
      <c r="I174" s="5"/>
      <c r="J174" s="33"/>
      <c r="K174" s="5"/>
      <c r="L174" s="5"/>
      <c r="M174"/>
      <c r="N174"/>
      <c r="O174"/>
      <c r="P174"/>
      <c r="Q174"/>
      <c r="R174"/>
    </row>
    <row r="175" spans="5:99" customFormat="1" x14ac:dyDescent="0.35">
      <c r="E175" s="32"/>
      <c r="F175" s="5"/>
      <c r="G175" s="5"/>
      <c r="H175" s="5"/>
      <c r="I175" s="5"/>
      <c r="J175" s="33"/>
      <c r="K175" s="5"/>
      <c r="L175" s="5"/>
      <c r="S175" s="7"/>
    </row>
    <row r="176" spans="5:99" x14ac:dyDescent="0.35">
      <c r="E176" s="32"/>
      <c r="F176" s="5"/>
      <c r="G176" s="5"/>
      <c r="H176" s="5"/>
      <c r="I176" s="5"/>
      <c r="J176" s="33"/>
      <c r="K176" s="5"/>
      <c r="L176" s="5"/>
      <c r="M176"/>
      <c r="N176"/>
      <c r="O176"/>
      <c r="P176"/>
      <c r="Q176"/>
      <c r="R176"/>
    </row>
    <row r="177" spans="5:19" x14ac:dyDescent="0.35">
      <c r="E177" s="32"/>
      <c r="F177" s="5"/>
      <c r="G177" s="5"/>
      <c r="H177" s="5"/>
      <c r="I177" s="5"/>
      <c r="J177" s="33"/>
      <c r="K177" s="5"/>
      <c r="L177" s="5"/>
      <c r="M177"/>
      <c r="N177"/>
      <c r="O177"/>
      <c r="P177"/>
      <c r="Q177"/>
      <c r="R177"/>
    </row>
    <row r="178" spans="5:19" x14ac:dyDescent="0.35">
      <c r="E178" s="32"/>
      <c r="F178" s="5"/>
      <c r="G178" s="5"/>
      <c r="H178" s="5"/>
      <c r="I178" s="5"/>
      <c r="J178" s="33"/>
      <c r="K178" s="5"/>
      <c r="L178" s="5"/>
      <c r="M178"/>
      <c r="N178"/>
      <c r="O178"/>
      <c r="P178"/>
      <c r="Q178"/>
      <c r="R178"/>
    </row>
    <row r="179" spans="5:19" x14ac:dyDescent="0.35">
      <c r="E179" s="32"/>
      <c r="F179" s="5"/>
      <c r="G179" s="5"/>
      <c r="H179" s="5"/>
      <c r="I179" s="5"/>
      <c r="J179" s="33"/>
      <c r="K179" s="5"/>
      <c r="L179" s="5"/>
      <c r="M179"/>
      <c r="N179"/>
      <c r="O179"/>
      <c r="P179"/>
      <c r="Q179"/>
      <c r="R179"/>
    </row>
    <row r="180" spans="5:19" customFormat="1" x14ac:dyDescent="0.35">
      <c r="E180" s="32"/>
      <c r="F180" s="5"/>
      <c r="G180" s="5"/>
      <c r="H180" s="5"/>
      <c r="I180" s="5"/>
      <c r="J180" s="33"/>
      <c r="K180" s="5"/>
      <c r="L180" s="5"/>
      <c r="S180" s="7"/>
    </row>
    <row r="181" spans="5:19" x14ac:dyDescent="0.35">
      <c r="E181" s="32"/>
      <c r="F181" s="5"/>
      <c r="G181" s="5"/>
      <c r="H181" s="5"/>
      <c r="I181" s="5"/>
      <c r="J181" s="33"/>
      <c r="K181" s="5"/>
      <c r="L181" s="5"/>
      <c r="M181"/>
      <c r="N181"/>
      <c r="O181"/>
      <c r="P181"/>
      <c r="Q181"/>
      <c r="R181"/>
    </row>
    <row r="182" spans="5:19" x14ac:dyDescent="0.35">
      <c r="E182" s="23"/>
      <c r="F182" s="4"/>
      <c r="G182" s="4"/>
      <c r="H182" s="4"/>
      <c r="I182" s="4"/>
      <c r="J182" s="6"/>
      <c r="K182" s="4"/>
      <c r="L182" s="4"/>
    </row>
    <row r="183" spans="5:19" x14ac:dyDescent="0.35">
      <c r="E183" s="23"/>
      <c r="F183" s="4"/>
      <c r="G183" s="4"/>
      <c r="H183" s="4"/>
      <c r="I183" s="4"/>
      <c r="J183" s="6"/>
      <c r="K183" s="4"/>
      <c r="L183" s="4"/>
    </row>
    <row r="184" spans="5:19" x14ac:dyDescent="0.35">
      <c r="E184" s="23"/>
      <c r="F184" s="4"/>
      <c r="G184" s="4"/>
      <c r="H184" s="4"/>
      <c r="I184" s="4"/>
      <c r="J184" s="6"/>
      <c r="K184" s="4"/>
      <c r="L184" s="4"/>
    </row>
    <row r="185" spans="5:19" customFormat="1" x14ac:dyDescent="0.35">
      <c r="E185" s="2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7"/>
    </row>
    <row r="186" spans="5:19" customFormat="1" x14ac:dyDescent="0.35">
      <c r="E186" s="2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7"/>
    </row>
    <row r="187" spans="5:19" customFormat="1" x14ac:dyDescent="0.35">
      <c r="E187" s="2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7"/>
    </row>
    <row r="188" spans="5:19" customFormat="1" x14ac:dyDescent="0.35">
      <c r="E188" s="2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7"/>
    </row>
    <row r="189" spans="5:19" customFormat="1" x14ac:dyDescent="0.35">
      <c r="E189" s="2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7"/>
    </row>
    <row r="190" spans="5:19" customFormat="1" x14ac:dyDescent="0.35">
      <c r="E190" s="2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7"/>
    </row>
    <row r="191" spans="5:19" x14ac:dyDescent="0.35">
      <c r="E191" s="24"/>
      <c r="F191" s="3"/>
      <c r="G191" s="3"/>
      <c r="H191" s="3"/>
      <c r="I191" s="3"/>
      <c r="J191" s="3"/>
      <c r="K191" s="3"/>
    </row>
    <row r="192" spans="5:19" customFormat="1" x14ac:dyDescent="0.35">
      <c r="E192" s="2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5:52" customFormat="1" x14ac:dyDescent="0.35">
      <c r="E193" s="2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5:52" customFormat="1" x14ac:dyDescent="0.35">
      <c r="E194" s="2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5:52" customFormat="1" x14ac:dyDescent="0.35">
      <c r="E195" s="25"/>
      <c r="L195" s="3"/>
      <c r="M195" s="3"/>
      <c r="N195" s="3"/>
      <c r="O195" s="3"/>
      <c r="P195" s="3"/>
      <c r="Q195" s="3"/>
      <c r="R195" s="3"/>
      <c r="W195" t="s">
        <v>86</v>
      </c>
    </row>
    <row r="196" spans="5:52" s="5" customFormat="1" x14ac:dyDescent="0.35">
      <c r="E196" s="25"/>
      <c r="F196"/>
      <c r="G196"/>
      <c r="H196"/>
      <c r="I196"/>
      <c r="J196"/>
      <c r="K196"/>
      <c r="L196" s="3"/>
      <c r="M196" s="3"/>
      <c r="N196" s="3"/>
      <c r="O196" s="3"/>
      <c r="P196" s="3"/>
      <c r="Q196" s="3"/>
      <c r="R196" s="3"/>
      <c r="S196"/>
    </row>
    <row r="197" spans="5:52" s="5" customFormat="1" x14ac:dyDescent="0.35">
      <c r="E197" s="25"/>
      <c r="F197"/>
      <c r="G197"/>
      <c r="H197"/>
      <c r="I197"/>
      <c r="J197"/>
      <c r="K197"/>
      <c r="L197" s="3"/>
      <c r="M197" s="3"/>
      <c r="N197" s="3"/>
      <c r="O197" s="3"/>
      <c r="P197" s="3"/>
      <c r="Q197" s="3"/>
      <c r="R197" s="3"/>
      <c r="S197" s="34"/>
    </row>
    <row r="198" spans="5:52" s="5" customFormat="1" x14ac:dyDescent="0.35">
      <c r="E198" s="25"/>
      <c r="F198"/>
      <c r="G198"/>
      <c r="H198"/>
      <c r="I198"/>
      <c r="J198"/>
      <c r="K198"/>
      <c r="L198" s="3"/>
      <c r="M198" s="3"/>
      <c r="N198" s="3"/>
      <c r="O198" s="3"/>
      <c r="P198" s="3"/>
      <c r="Q198" s="3"/>
      <c r="R198" s="3"/>
    </row>
    <row r="199" spans="5:52" s="5" customFormat="1" x14ac:dyDescent="0.35">
      <c r="E199" s="25"/>
      <c r="F199"/>
      <c r="G199"/>
      <c r="H199"/>
      <c r="I199"/>
      <c r="J199"/>
      <c r="K199"/>
      <c r="L199" s="3"/>
      <c r="M199" s="3"/>
      <c r="N199" s="3"/>
      <c r="O199" s="3"/>
      <c r="P199" s="3"/>
      <c r="Q199" s="3"/>
      <c r="R199" s="3"/>
    </row>
    <row r="200" spans="5:52" s="5" customFormat="1" x14ac:dyDescent="0.35">
      <c r="E200" s="25"/>
      <c r="F200"/>
      <c r="G200"/>
      <c r="H200"/>
      <c r="I200"/>
      <c r="J200"/>
      <c r="K200"/>
      <c r="L200" s="3"/>
      <c r="M200" s="3"/>
      <c r="N200" s="3"/>
      <c r="O200" s="3"/>
      <c r="P200" s="3"/>
      <c r="Q200" s="3"/>
      <c r="R200" s="3"/>
    </row>
    <row r="201" spans="5:52" s="5" customFormat="1" x14ac:dyDescent="0.35">
      <c r="E201" s="25"/>
      <c r="F201"/>
      <c r="G201"/>
      <c r="H201"/>
      <c r="I201"/>
      <c r="J201"/>
      <c r="K201"/>
      <c r="L201" s="3"/>
      <c r="M201" s="3"/>
      <c r="N201" s="3"/>
      <c r="O201" s="3"/>
      <c r="P201" s="3"/>
      <c r="Q201" s="3"/>
      <c r="R201" s="3"/>
    </row>
    <row r="202" spans="5:52" s="5" customFormat="1" x14ac:dyDescent="0.35">
      <c r="E202" s="25"/>
      <c r="F202"/>
      <c r="G202"/>
      <c r="H202"/>
      <c r="I202"/>
      <c r="J202"/>
      <c r="K202"/>
      <c r="L202" s="3"/>
      <c r="M202" s="3"/>
      <c r="N202" s="3"/>
      <c r="O202" s="3"/>
      <c r="P202" s="3"/>
      <c r="Q202" s="3"/>
      <c r="R202" s="3"/>
      <c r="T202"/>
      <c r="U202"/>
      <c r="V202"/>
    </row>
    <row r="203" spans="5:52" s="5" customFormat="1" x14ac:dyDescent="0.35">
      <c r="E203" s="25"/>
      <c r="F203"/>
      <c r="G203"/>
      <c r="H203"/>
      <c r="I203"/>
      <c r="J203"/>
      <c r="K203"/>
      <c r="L203" s="3"/>
      <c r="M203" s="3"/>
      <c r="N203" s="3"/>
      <c r="O203" s="3"/>
      <c r="P203" s="3"/>
      <c r="Q203" s="3"/>
      <c r="R203" s="3"/>
      <c r="T203"/>
      <c r="U203"/>
      <c r="V203"/>
    </row>
    <row r="204" spans="5:52" s="5" customFormat="1" x14ac:dyDescent="0.35">
      <c r="E204" s="25"/>
      <c r="F204"/>
      <c r="G204"/>
      <c r="H204"/>
      <c r="I204"/>
      <c r="J204"/>
      <c r="K204"/>
      <c r="L204" s="3"/>
      <c r="M204" s="3"/>
      <c r="N204" s="3"/>
      <c r="O204" s="3"/>
      <c r="P204" s="3"/>
      <c r="Q204" s="3"/>
      <c r="R204" s="3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</row>
    <row r="205" spans="5:52" s="5" customFormat="1" x14ac:dyDescent="0.35">
      <c r="E205" s="25"/>
      <c r="F205"/>
      <c r="G205"/>
      <c r="H205"/>
      <c r="I205"/>
      <c r="J205"/>
      <c r="K205"/>
      <c r="L205" s="3"/>
      <c r="M205" s="3"/>
      <c r="N205" s="3"/>
      <c r="O205" s="3"/>
      <c r="P205" s="3"/>
      <c r="Q205" s="3"/>
      <c r="R205" s="3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</row>
    <row r="206" spans="5:52" s="5" customFormat="1" x14ac:dyDescent="0.35">
      <c r="E206" s="25"/>
      <c r="F206"/>
      <c r="G206"/>
      <c r="H206"/>
      <c r="I206"/>
      <c r="J206"/>
      <c r="K206"/>
      <c r="L206" s="3"/>
      <c r="M206" s="3"/>
      <c r="N206" s="3"/>
      <c r="O206" s="3"/>
      <c r="P206" s="3"/>
      <c r="Q206" s="3"/>
      <c r="R206" s="3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</row>
    <row r="207" spans="5:52" s="5" customFormat="1" x14ac:dyDescent="0.35">
      <c r="E207" s="25"/>
      <c r="F207"/>
      <c r="G207"/>
      <c r="H207"/>
      <c r="I207"/>
      <c r="J207"/>
      <c r="K207"/>
      <c r="L207" s="3"/>
      <c r="M207" s="3"/>
      <c r="N207" s="3"/>
      <c r="O207" s="3"/>
      <c r="P207" s="3"/>
      <c r="Q207" s="3"/>
      <c r="R207" s="3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</row>
    <row r="208" spans="5:52" s="5" customFormat="1" x14ac:dyDescent="0.35">
      <c r="E208" s="25"/>
      <c r="F208"/>
      <c r="G208"/>
      <c r="H208"/>
      <c r="I208"/>
      <c r="J208"/>
      <c r="K208"/>
      <c r="L208" s="3"/>
      <c r="M208" s="3"/>
      <c r="N208" s="3"/>
      <c r="O208" s="3"/>
      <c r="P208" s="3"/>
      <c r="Q208" s="3"/>
      <c r="R208" s="3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</row>
    <row r="209" spans="1:99" s="5" customFormat="1" x14ac:dyDescent="0.35">
      <c r="E209" s="25"/>
      <c r="F209"/>
      <c r="G209"/>
      <c r="H209"/>
      <c r="I209"/>
      <c r="J209"/>
      <c r="K209"/>
      <c r="L209" s="3"/>
      <c r="M209" s="3"/>
      <c r="N209" s="3"/>
      <c r="O209" s="3"/>
      <c r="P209" s="3"/>
      <c r="Q209" s="3"/>
      <c r="R209" s="3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</row>
    <row r="210" spans="1:99" s="5" customFormat="1" x14ac:dyDescent="0.35">
      <c r="A210" s="4"/>
      <c r="E210" s="25"/>
      <c r="F210"/>
      <c r="G210"/>
      <c r="H210"/>
      <c r="I210"/>
      <c r="J210"/>
      <c r="K210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</row>
    <row r="211" spans="1:99" s="5" customFormat="1" x14ac:dyDescent="0.35">
      <c r="A211" s="4"/>
      <c r="E211" s="25"/>
      <c r="F211"/>
      <c r="G211"/>
      <c r="H211"/>
      <c r="I211"/>
      <c r="J211"/>
      <c r="K211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</row>
    <row r="212" spans="1:99" s="5" customFormat="1" x14ac:dyDescent="0.35">
      <c r="A212" s="4"/>
      <c r="E212" s="25"/>
      <c r="F212"/>
      <c r="G212"/>
      <c r="H212"/>
      <c r="I212"/>
      <c r="J212"/>
      <c r="K212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</row>
  </sheetData>
  <pageMargins left="0" right="0" top="0" bottom="0" header="0.31496062992125984" footer="0.31496062992125984"/>
  <pageSetup paperSize="9" scale="1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lucy perez</cp:lastModifiedBy>
  <cp:lastPrinted>2025-08-06T18:09:02Z</cp:lastPrinted>
  <dcterms:created xsi:type="dcterms:W3CDTF">2020-08-05T18:26:29Z</dcterms:created>
  <dcterms:modified xsi:type="dcterms:W3CDTF">2025-08-11T14:02:41Z</dcterms:modified>
</cp:coreProperties>
</file>