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5190"/>
  </bookViews>
  <sheets>
    <sheet name="LISTA DE PRECIOS" sheetId="1" r:id="rId1"/>
  </sheets>
  <definedNames>
    <definedName name="_xlnm._FilterDatabase" localSheetId="0" hidden="1">'LISTA DE PRECIOS'!$C$5:$M$109</definedName>
    <definedName name="_MailEndCompose" localSheetId="0">'LISTA DE PRECIOS'!#REF!</definedName>
    <definedName name="_xlnm.Print_Area" localSheetId="0">'LISTA DE PRECIOS'!$A$1:$O$113</definedName>
    <definedName name="_xlnm.Print_Titles" localSheetId="0">'LISTA DE PRECIOS'!$5:$5</definedName>
  </definedNames>
  <calcPr calcId="125725"/>
</workbook>
</file>

<file path=xl/calcChain.xml><?xml version="1.0" encoding="utf-8"?>
<calcChain xmlns="http://schemas.openxmlformats.org/spreadsheetml/2006/main">
  <c r="O1" i="1"/>
  <c r="O89"/>
  <c r="O88"/>
  <c r="O83"/>
  <c r="O65"/>
  <c r="O64"/>
  <c r="O95"/>
  <c r="O94"/>
  <c r="O93"/>
  <c r="O57"/>
  <c r="O61"/>
  <c r="O110"/>
  <c r="O105"/>
  <c r="O100"/>
  <c r="O96"/>
  <c r="O79"/>
  <c r="O73"/>
  <c r="O72"/>
  <c r="O53"/>
  <c r="O47"/>
  <c r="O32"/>
  <c r="O14"/>
  <c r="O13"/>
  <c r="O9"/>
  <c r="O8"/>
  <c r="O7"/>
  <c r="O109"/>
  <c r="O108"/>
  <c r="O107"/>
  <c r="O106"/>
  <c r="O103"/>
  <c r="O102"/>
  <c r="O101"/>
  <c r="O97"/>
  <c r="O91"/>
  <c r="O85"/>
  <c r="O80"/>
  <c r="O78"/>
  <c r="O77"/>
  <c r="O76"/>
  <c r="O75"/>
  <c r="O74"/>
  <c r="O68"/>
  <c r="O66"/>
  <c r="O62"/>
  <c r="O56"/>
  <c r="O52"/>
  <c r="O48"/>
  <c r="O46"/>
  <c r="O45"/>
  <c r="O44"/>
  <c r="O43"/>
  <c r="O42"/>
  <c r="O41"/>
  <c r="O40"/>
  <c r="O39"/>
  <c r="O38"/>
  <c r="O37"/>
  <c r="O36"/>
  <c r="O35"/>
  <c r="O34"/>
  <c r="O33"/>
  <c r="O31"/>
  <c r="O29"/>
  <c r="O28"/>
  <c r="O27"/>
  <c r="O26"/>
  <c r="O25"/>
  <c r="O24"/>
  <c r="O23"/>
  <c r="O21"/>
  <c r="O20"/>
  <c r="O19"/>
  <c r="O17"/>
  <c r="O16"/>
  <c r="O15"/>
  <c r="O12"/>
  <c r="O58" l="1"/>
  <c r="O98"/>
  <c r="O69"/>
  <c r="O63"/>
  <c r="O11"/>
  <c r="O18"/>
  <c r="O22"/>
  <c r="O30"/>
  <c r="O51"/>
  <c r="O55"/>
  <c r="O60"/>
  <c r="O67"/>
  <c r="O71"/>
  <c r="O84"/>
  <c r="O90"/>
  <c r="O104"/>
  <c r="O112"/>
  <c r="O10"/>
  <c r="O50"/>
  <c r="O54"/>
  <c r="O59"/>
  <c r="O70"/>
  <c r="O82"/>
  <c r="O87"/>
  <c r="O99"/>
  <c r="O111"/>
  <c r="O49"/>
  <c r="O81"/>
  <c r="O86"/>
  <c r="O92"/>
  <c r="O113" l="1"/>
  <c r="O114" s="1"/>
</calcChain>
</file>

<file path=xl/sharedStrings.xml><?xml version="1.0" encoding="utf-8"?>
<sst xmlns="http://schemas.openxmlformats.org/spreadsheetml/2006/main" count="291" uniqueCount="280">
  <si>
    <t>ARTICULO</t>
  </si>
  <si>
    <t>DESCRIPCIÓN</t>
  </si>
  <si>
    <t>Bulto</t>
  </si>
  <si>
    <t>PVP SIN IVA</t>
  </si>
  <si>
    <t>ACCESORIOS PARA LA LACTANCIA</t>
  </si>
  <si>
    <t>00.01.01.12</t>
  </si>
  <si>
    <t>5012909005647</t>
  </si>
  <si>
    <t>SCF 157/02  PROTECTOR DE PEZONES ISIS X2</t>
  </si>
  <si>
    <t>01.01.01.07</t>
  </si>
  <si>
    <t>SCF 330/19 SACALECHE MANUAL NATURAL PP 2013</t>
  </si>
  <si>
    <t>01.01.09.03</t>
  </si>
  <si>
    <t>01.01.10.01</t>
  </si>
  <si>
    <t>SCF 156/01 PEZONERA MARIPOSA STANDARD X2 PHILIPS</t>
  </si>
  <si>
    <t>01.01.10.02</t>
  </si>
  <si>
    <t>SCF 156/00 PEZONERA MARIPOSA SMALL X2 PHILIPS</t>
  </si>
  <si>
    <t>SET DE MAMADERAS Y TETINAS</t>
  </si>
  <si>
    <t>01.01.02.13</t>
  </si>
  <si>
    <t>01.01.02.35</t>
  </si>
  <si>
    <t>01.01.02.38</t>
  </si>
  <si>
    <t>01.01.03.06</t>
  </si>
  <si>
    <t>SCF 631/27 BLISTER TETINAS FLUIR MUY LENTA X2  0m+  1 Orificios</t>
  </si>
  <si>
    <t>01.01.03.07</t>
  </si>
  <si>
    <t>SCF 632/27 BLISTER TETINAS FLUIR LENTO X2  1m+  2 Orificios</t>
  </si>
  <si>
    <t>01.01.03.08</t>
  </si>
  <si>
    <t>SCF 633/27 BLISTER TETINAS FLUIR MEDIO X2  3m+  3 Orificios</t>
  </si>
  <si>
    <t>01.01.03.09</t>
  </si>
  <si>
    <t>SCF 634/27 BLISTER TETINAS FLUIR RAPIDO X2  6m+  4 Orificios</t>
  </si>
  <si>
    <t>Linea Natural</t>
  </si>
  <si>
    <t>01.01.02.14</t>
  </si>
  <si>
    <t>SCF 251/00 SET DE ENTRENAMIENTO NATURAL</t>
  </si>
  <si>
    <t>01.01.02.40</t>
  </si>
  <si>
    <t>01.01.02.41</t>
  </si>
  <si>
    <t>01.01.02.42</t>
  </si>
  <si>
    <t>01.01.03.20</t>
  </si>
  <si>
    <t>01.01.03.21</t>
  </si>
  <si>
    <t>01.01.03.22</t>
  </si>
  <si>
    <t>00.01.02.18</t>
  </si>
  <si>
    <t>SCF 145/06 CEPILLO PARA MAMADERAS PHILIPS</t>
  </si>
  <si>
    <t>00.01.02.19</t>
  </si>
  <si>
    <t>SCF 135/06 DISPENSER PARA LECHE EN POLVO</t>
  </si>
  <si>
    <t>01.04.01.10</t>
  </si>
  <si>
    <t>Classic</t>
  </si>
  <si>
    <t>01.01.06.72</t>
  </si>
  <si>
    <t>01.01.06.48</t>
  </si>
  <si>
    <t>01.01.06.62</t>
  </si>
  <si>
    <t>01.01.06.63</t>
  </si>
  <si>
    <t>01.01.04.25</t>
  </si>
  <si>
    <t>SCF 753/03 VASO MAGICO 260ML PREMIUM CON ASAS NEGRO</t>
  </si>
  <si>
    <t>01.01.04.28</t>
  </si>
  <si>
    <t>SCF 755/05  VASO MAGICO 300ML PREMIUM CON ASAS CELESTE</t>
  </si>
  <si>
    <t>01.01.04.29</t>
  </si>
  <si>
    <t>SCF 755/03  VASO MAGICO 300ML PREMIUM CON ASAS NEGRO</t>
  </si>
  <si>
    <t>01.01.04.35</t>
  </si>
  <si>
    <t>SCF 755/07  VASO MAGICO 300ML PREMIUM CON ASAS ROSA</t>
  </si>
  <si>
    <t>01.01.04.36</t>
  </si>
  <si>
    <t>SCF 751/03 VASO MAGICO 200ML PREMIUM CON ASAS NEGRO</t>
  </si>
  <si>
    <t>MAY CON IVA</t>
  </si>
  <si>
    <t xml:space="preserve">SCF 618/10 VASOS CONSERVEROS VIA </t>
  </si>
  <si>
    <t xml:space="preserve">SCF 145/06 CEPILLO PARA MAMADERAS </t>
  </si>
  <si>
    <t>SCF 281/02 ESTERILIZADOR VAPOR de MICROONDAS</t>
  </si>
  <si>
    <t>SCF 618/10 TARRITOS CONSERVEROS VIA 180 ML X 10 UNID.</t>
  </si>
  <si>
    <t>SCF 625/20 SET DE ENTRENAMIENTO CLASSIC +  DECORADO</t>
  </si>
  <si>
    <t>SCF 560/19 MAMADERA CLASSIC + 125 ML</t>
  </si>
  <si>
    <t>SCD 371/19 SET RECIEN NACIDO CLASSIC +</t>
  </si>
  <si>
    <t>SCF 690/17 MAMADERA NATURA DE 125 ML.</t>
  </si>
  <si>
    <t>SCF 693/17 MAMADERA NATURA DE 260 ML.</t>
  </si>
  <si>
    <t>SCF 696/17 MAMADERA NATURA DE 330 ML.</t>
  </si>
  <si>
    <t>SCF 651/27 BLISTER TETINAS NATURAL MUY LENTA X2  0m+  1 Orificios</t>
  </si>
  <si>
    <t>SCF 652/27 BLISTER TETINAS NATURAL LENTA X2  1m+  2 Orificios</t>
  </si>
  <si>
    <t>SCF 653/27 BLISTER TETINAS NATURAL MEDIO X2  3m+  3 Orificios</t>
  </si>
  <si>
    <t>SCF 199/00 MORDILLO ELEFANTE 2015</t>
  </si>
  <si>
    <t>SCF 223/20 CHUPETE ULTRA SOFT 0-6 NIÑA X2</t>
  </si>
  <si>
    <t>SCF 180/28 CHUPETES 6-18 DECO NIÑA</t>
  </si>
  <si>
    <t>SCF 172/14 CHUP. 6-18 SILICONA DECORADO BPA FREE x1 M</t>
  </si>
  <si>
    <t>SCF 172/15 CHUP. 6-18 SILICONA DECORADO BPA FREE x1 F</t>
  </si>
  <si>
    <t>BEMAR</t>
  </si>
  <si>
    <t>DISTRIBUIDORA</t>
  </si>
  <si>
    <t>4795-9809</t>
  </si>
  <si>
    <t>info@bemardistribuidora.com.ar</t>
  </si>
  <si>
    <t>www.bemardistribuidora.com.ar</t>
  </si>
  <si>
    <t>COSTO COMERCIO</t>
  </si>
  <si>
    <t>PUBLICO SUGERIDO</t>
  </si>
  <si>
    <t>COD. DE BARRAS</t>
  </si>
  <si>
    <t>ACCESORIOS PARA LACTANCIA</t>
  </si>
  <si>
    <t>LINEA CLASSIC</t>
  </si>
  <si>
    <t>LINEA NATURAL</t>
  </si>
  <si>
    <t>CLASSIC</t>
  </si>
  <si>
    <t>A05647</t>
  </si>
  <si>
    <t>A82677</t>
  </si>
  <si>
    <t>PEDIDO</t>
  </si>
  <si>
    <t>A06156</t>
  </si>
  <si>
    <t>A06941</t>
  </si>
  <si>
    <t>TOTAL</t>
  </si>
  <si>
    <t>CODIGO</t>
  </si>
  <si>
    <t>EASY SIP</t>
  </si>
  <si>
    <t>A79803</t>
  </si>
  <si>
    <t>SCF 551/03 VASO EASY SIP 200 ML NENA</t>
  </si>
  <si>
    <t>A79810</t>
  </si>
  <si>
    <t>SCF 551/05 VASO EASY SIP 200 ML NENE</t>
  </si>
  <si>
    <t>A79827</t>
  </si>
  <si>
    <t>A79834</t>
  </si>
  <si>
    <t>STRAW CUP</t>
  </si>
  <si>
    <t>A86672</t>
  </si>
  <si>
    <t>A86665</t>
  </si>
  <si>
    <t>SCF 796/01 VASO STRAW CUP 200 ML NENE</t>
  </si>
  <si>
    <t>SCF 796/02 VASO STRAW CUP 200 ML NENA</t>
  </si>
  <si>
    <t>SCF 798/01 VASO STRAW CUP 300 ML NENE</t>
  </si>
  <si>
    <t>A86696</t>
  </si>
  <si>
    <t>TOTAL SIN IVA</t>
  </si>
  <si>
    <t>TOTAL CON IVA</t>
  </si>
  <si>
    <t>A15297</t>
  </si>
  <si>
    <t xml:space="preserve">ULTRA SOFT </t>
  </si>
  <si>
    <t>ULTRA AIR - NUEVA LINEA</t>
  </si>
  <si>
    <t>SCF 553/03 VASO EASY SIP 260 ML NENA</t>
  </si>
  <si>
    <t>SCF 553/05 VASO EASY SIP 260 ML NENE</t>
  </si>
  <si>
    <t>A44952</t>
  </si>
  <si>
    <t>SCF 244/20 CHUPETE ULTRA AIR LISO 0-6 NENE X 2</t>
  </si>
  <si>
    <t>A45188</t>
  </si>
  <si>
    <t>A45423</t>
  </si>
  <si>
    <t>A45546</t>
  </si>
  <si>
    <t xml:space="preserve">SCF 343/20 CHUPETE ULTRA AIR ARBOL 0-6 NENA X 2 </t>
  </si>
  <si>
    <t xml:space="preserve">SCF 342/20 CHUPETE ULTRA AIR HELLO BABY 0-6 NENE X 2 </t>
  </si>
  <si>
    <t>A45980</t>
  </si>
  <si>
    <t xml:space="preserve">SCF 344/20 CHUPETE ULTRA AIR DINO 0-6 NENE X 2 </t>
  </si>
  <si>
    <t>A45119</t>
  </si>
  <si>
    <t>A45393</t>
  </si>
  <si>
    <t xml:space="preserve">SCF 245/22 CHUPETE ULTRA AIR LISO 6-18 NENA X 2 </t>
  </si>
  <si>
    <t>SCF 244/22 CHUPETE ULTRA AIR LISO 6-18 NENE X 2</t>
  </si>
  <si>
    <t>A45485</t>
  </si>
  <si>
    <t>A45560</t>
  </si>
  <si>
    <t xml:space="preserve">SCF 343/22 CHUPETE ULTRA AIR PRINCESS 6-18 NENA X 2 </t>
  </si>
  <si>
    <t>A46000</t>
  </si>
  <si>
    <t>SCF 344/22 CHUPETE ULTRA AIR CONEJO 6-18 NENE X 2</t>
  </si>
  <si>
    <t xml:space="preserve">SCF 342/22 CHUPETE ULTRA AIR HELLO 6-18 NENE X 2 </t>
  </si>
  <si>
    <t>SCF 798/02 VASO STRAW CUP 300 ML NENA</t>
  </si>
  <si>
    <t>A46024</t>
  </si>
  <si>
    <t>A46048</t>
  </si>
  <si>
    <t xml:space="preserve">SCF 345/20 CHUPETE ULTRA AIR PRINCESS 0-6 NENA X 2 </t>
  </si>
  <si>
    <t>SCF 345/22 CHUPETE ULTRA AIR UNICORNIO 6-18 NENA X 2</t>
  </si>
  <si>
    <t>A76564</t>
  </si>
  <si>
    <t>A78988</t>
  </si>
  <si>
    <t>A73815</t>
  </si>
  <si>
    <t xml:space="preserve">SCF 041/27 BLISTER TETINAS NATURAL MUY LENTA X2  0m+  1 Orifi </t>
  </si>
  <si>
    <t>A73938</t>
  </si>
  <si>
    <t xml:space="preserve">SCF 043/27 BLISTER TETINAS NATURAL MEDIO X2  3m+  3 Orificios </t>
  </si>
  <si>
    <t>A73990</t>
  </si>
  <si>
    <t xml:space="preserve">SCF 044/27 BLISTER TETINAS NATURAL RAPIDO X2  6m+  4 Orificios </t>
  </si>
  <si>
    <t>A07763</t>
  </si>
  <si>
    <t xml:space="preserve">SCF 153/03 PEZONERA MARIPOSA STANDARD X2 </t>
  </si>
  <si>
    <t>A82053</t>
  </si>
  <si>
    <t xml:space="preserve">SCF 810/19 MAMADERA 125 CLASSIC + </t>
  </si>
  <si>
    <t>A82060</t>
  </si>
  <si>
    <t>SCF 813/19 MAMADERA 260 CLASSIC +</t>
  </si>
  <si>
    <t>A78971</t>
  </si>
  <si>
    <t xml:space="preserve">SCF 030/17 MAMADERA NATURAL 125 ML 2.0 </t>
  </si>
  <si>
    <t>SCF 033/17 MAMADERA NATURAL 260 ML 2.0</t>
  </si>
  <si>
    <t>A79022</t>
  </si>
  <si>
    <t>SCF 036/17 MAMADERA NATURAL 330 ML 2.0</t>
  </si>
  <si>
    <t>A58729</t>
  </si>
  <si>
    <t>A86689</t>
  </si>
  <si>
    <t>SCF 563/39 PACK 3 X 2 MAMADERAS CLASSIC + 260ML</t>
  </si>
  <si>
    <t>A18905</t>
  </si>
  <si>
    <t>SCF 301/01 SET RECIEN NACIDO NATURAL</t>
  </si>
  <si>
    <t>A02959</t>
  </si>
  <si>
    <t>SCF 813/14 MAMADERA CLAS 260 ANTIC. AIR FREE</t>
  </si>
  <si>
    <t>A07671</t>
  </si>
  <si>
    <t xml:space="preserve">SCF 816/19 MAMADERA 330 CLASSIC + </t>
  </si>
  <si>
    <t>A82152</t>
  </si>
  <si>
    <t>A81223</t>
  </si>
  <si>
    <t>A15488</t>
  </si>
  <si>
    <t>A81261</t>
  </si>
  <si>
    <t>SCF 262/06 SET DE ENTRENAMIENTO NATURAL 150 ML</t>
  </si>
  <si>
    <t>A40562</t>
  </si>
  <si>
    <t>SCF 809/15 SET MAMAD 260 ML + 2 TETINAS ANTICOL</t>
  </si>
  <si>
    <t>A40647</t>
  </si>
  <si>
    <t>SCF 637/45 SET DE TETINAS ANTICOLIC X 4 UNID (DIF MEDIDAS)</t>
  </si>
  <si>
    <t>A40494</t>
  </si>
  <si>
    <t>A40500</t>
  </si>
  <si>
    <t>A40517</t>
  </si>
  <si>
    <t>A40524</t>
  </si>
  <si>
    <t>SCF 631/17 TETINAS FLUIR MUY LENTA X 1 - 0m +</t>
  </si>
  <si>
    <t>SCF 632/17 TETINAS FLUIR LENTO X 1 - 1m +</t>
  </si>
  <si>
    <t>SCF 633/17 TETINAS FLUIR MEDIO X 1 - 3m +</t>
  </si>
  <si>
    <t>MY GRIPPY</t>
  </si>
  <si>
    <t>A26279</t>
  </si>
  <si>
    <t>SCF 802/01 VASO MY GRIPPY 300 ML NENE</t>
  </si>
  <si>
    <t>A26309</t>
  </si>
  <si>
    <t>SCF 802/02 VASO MY GRIPPY 300 ML NENA</t>
  </si>
  <si>
    <t>A62090</t>
  </si>
  <si>
    <t>A38866</t>
  </si>
  <si>
    <t>A38880</t>
  </si>
  <si>
    <t>SCF 092/51 CHUP ULTRA SOFT LISO 6-18 X 1 UNISEX</t>
  </si>
  <si>
    <t>SCF 634/17 TETINAS FLUIR RAPIDO X 1 - 6m +</t>
  </si>
  <si>
    <t>A38422</t>
  </si>
  <si>
    <t>SCF 223/04 CHUPETE ULTRA SOFT  6-18  NENA</t>
  </si>
  <si>
    <t>SCF 223/03 CHUPETE ULTRA SOFT 6-18  NENE</t>
  </si>
  <si>
    <t>SCF 528/01 CHUPETE ULTRA SOFT DECO  6-18 M X 1 UN NENE</t>
  </si>
  <si>
    <t>SCF 529/01 CHUPETE ULTRA SOFT DECO 6-18 M X 1 IN NENA</t>
  </si>
  <si>
    <t>A38804</t>
  </si>
  <si>
    <t>A38811</t>
  </si>
  <si>
    <t>A38781</t>
  </si>
  <si>
    <t xml:space="preserve"> SCF 522/01  CHUPETE ULTRA SOFT DECO 0-6 X 1 UN NENE……</t>
  </si>
  <si>
    <t>A38798</t>
  </si>
  <si>
    <t xml:space="preserve"> SCF 527/01CHUPETE ULTRA SOFT  DECO 0-6 X 1 UN NENA..…</t>
  </si>
  <si>
    <t>A38484</t>
  </si>
  <si>
    <t>SCF 222/04 CHUPETE ULTRA SOFT DECO  0-6 NENA X 2</t>
  </si>
  <si>
    <t>SCF 222/01 CHUPETE ULTRA SOFT DECO 0-6 NENE X 2</t>
  </si>
  <si>
    <t>A89608</t>
  </si>
  <si>
    <t>SCF 809/41 SET MAMAD CLASSIC (125, 260 Y 330 ML)</t>
  </si>
  <si>
    <t>A74058</t>
  </si>
  <si>
    <t>SCF 045/27 BLISTER TETINANATURAL VARIABLE X2 3m +</t>
  </si>
  <si>
    <t>SCF  355/07 CALIENTA MAMADERAS Y PAPILLA MAS RAPIDO</t>
  </si>
  <si>
    <t>A43952</t>
  </si>
  <si>
    <t>SCF 430/01 SACALECHE NATURAL AVENT</t>
  </si>
  <si>
    <t>A02943</t>
  </si>
  <si>
    <t>SCF 152/01 NIPLETTE SINGLE PACK (CORRECTOR DE PEZON)</t>
  </si>
  <si>
    <t>A73877</t>
  </si>
  <si>
    <t xml:space="preserve">SCF 042/27 BLISTER TETINAS NATURAL LENTA X2  1m+  2 Orificios </t>
  </si>
  <si>
    <t>A01716</t>
  </si>
  <si>
    <t xml:space="preserve">SCF 376/11 CHUPETE ULTRA AIR NIGHTIME 0-6 NENE X 2 </t>
  </si>
  <si>
    <t xml:space="preserve">           SCF 092/01  CHUP ULTRA SOFT LISO 0-6 X 1 UNISEX                              </t>
  </si>
  <si>
    <t>ULTRA AIR  +  18</t>
  </si>
  <si>
    <t>A96494</t>
  </si>
  <si>
    <t>A96135</t>
  </si>
  <si>
    <t>A96166</t>
  </si>
  <si>
    <t>SCF 349/21 CHUPETE ULTRA AIR DECO +18 X 2 MIXTO</t>
  </si>
  <si>
    <t>SCF 349/11 CHUPETE ULTRA AIR DECO + 18 X 2 NENE</t>
  </si>
  <si>
    <t>SCF 349/12 CHUPETE ULTRA AIE DECO + 18 X 2  NENA</t>
  </si>
  <si>
    <t>A38583</t>
  </si>
  <si>
    <t>A38538</t>
  </si>
  <si>
    <t>A84818</t>
  </si>
  <si>
    <t>SCF 081/12 CHUPETE ULTRA AIR ANIMALS 6-18 NENA X 1</t>
  </si>
  <si>
    <t>A84795</t>
  </si>
  <si>
    <t>SCF 081/09 CHUPETE ULTRA AIR ANIMALS 6-18 NENE X 1</t>
  </si>
  <si>
    <t>A42788</t>
  </si>
  <si>
    <t xml:space="preserve">SCF 085/04 CHUPETE ULTRA AIR DECO 6-18 NENA X 2 </t>
  </si>
  <si>
    <t>A42740</t>
  </si>
  <si>
    <t xml:space="preserve">SCF 085/03 CHUPETE ULTRA AIR DECO 6-18 NENE X 2 </t>
  </si>
  <si>
    <t>A63882</t>
  </si>
  <si>
    <t>SCF 099/21 CHUPETE SOOTHIE LISO 0-6 NENE X 2</t>
  </si>
  <si>
    <t>A84610</t>
  </si>
  <si>
    <t xml:space="preserve">SCF 081/13 CHUPETE ULTRA AIR LISO 0-6 UNISEX X 1 </t>
  </si>
  <si>
    <t>A84733</t>
  </si>
  <si>
    <t xml:space="preserve">SCF 081/06 CHUPETE ULTRA AIR ANIMALS 0-6 NENE X 1 </t>
  </si>
  <si>
    <t>A42702</t>
  </si>
  <si>
    <t xml:space="preserve">SCF 085/02 CHUPETE ULTRA AIR DECO 0-6 NENA X 2 </t>
  </si>
  <si>
    <t>A42542</t>
  </si>
  <si>
    <t>SCF 085/01 CHUPETE ULTRA AIR DECO 0-6 NENE X 2</t>
  </si>
  <si>
    <t>A84634</t>
  </si>
  <si>
    <t>SCF 081/14 CHUPETE ULTRA AIR LISO 6-18 UNISEX X 1</t>
  </si>
  <si>
    <t>A95906</t>
  </si>
  <si>
    <t>SCF 395/11 NUEVO SACALECHE ELECTRICO</t>
  </si>
  <si>
    <t>A84597</t>
  </si>
  <si>
    <t xml:space="preserve">SCF 081/01 CHUPETE ULTRA AIR ANIMALS 0-6 NENA X 1 </t>
  </si>
  <si>
    <t>A01754</t>
  </si>
  <si>
    <t xml:space="preserve">SCF 376/12 CHUPETE ULTRA AIR NIGHTIME 0-6 NENA X 2 </t>
  </si>
  <si>
    <t>A63905</t>
  </si>
  <si>
    <t xml:space="preserve">SCF 099/22 CHUPETE SOOTHIE LISO 0-6 NENA X 2 </t>
  </si>
  <si>
    <t>A93056</t>
  </si>
  <si>
    <t xml:space="preserve">SCF 085/15 CHUPETE ULTRA AIR LISO 0-6 LISO X 2 </t>
  </si>
  <si>
    <t xml:space="preserve">SCF 245/20 CHUPETE ULTRA AIR LISO 0-6 NENA X 2 </t>
  </si>
  <si>
    <t>A01822</t>
  </si>
  <si>
    <t>SCF 376/22 CHUPETE ULTRA AIR NIGHTIME 6-18 NENA X 2</t>
  </si>
  <si>
    <t>A01792</t>
  </si>
  <si>
    <t>SCF 376/21 CHUPETE ULTRA AIR NIGHTIME 6-18 NENE X 2</t>
  </si>
  <si>
    <t>A93018</t>
  </si>
  <si>
    <t>A92998</t>
  </si>
  <si>
    <t xml:space="preserve">SCF 085/12 CHUP ULTRA AIR 0-6 NENE X 2 LORO Y PIÑA  </t>
  </si>
  <si>
    <t>SCF 085/13 CHUP ULTRA AIR  0-6 NENA X 2 CEREZA Y PAJARO</t>
  </si>
  <si>
    <t>A93155</t>
  </si>
  <si>
    <t xml:space="preserve">SCF 085/20 CHUPETE ULTRA AIR LISO 6-18 X 2 </t>
  </si>
  <si>
    <t>A93117</t>
  </si>
  <si>
    <t>A93094</t>
  </si>
  <si>
    <t>SCF 085/17 CHUP ULTRA AIRDECO 6-18X2 NENE LEON E HIPPO</t>
  </si>
  <si>
    <t>SCF 085/18 CHUP ULTRA AIR DECO 6-18X2NENA GATO Y KOAL</t>
  </si>
  <si>
    <t xml:space="preserve">SCF 153/01 PEZONERA MARIPOSA SMALL X2 </t>
  </si>
  <si>
    <t>A15273</t>
  </si>
  <si>
    <t>SCF 563/29 PACK X 2   MAMADERAS CLASSIC + 260ML</t>
  </si>
  <si>
    <t>A81209</t>
  </si>
  <si>
    <t>VIGENCIA MAYO 2023</t>
  </si>
</sst>
</file>

<file path=xl/styles.xml><?xml version="1.0" encoding="utf-8"?>
<styleSheet xmlns="http://schemas.openxmlformats.org/spreadsheetml/2006/main">
  <numFmts count="7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-* #,##0.00\ _€_-;\-* #,##0.00\ _€_-;_-* &quot;-&quot;??\ _€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 &quot;$&quot;\ * #,##0_ ;_ &quot;$&quot;\ * \-#,##0_ ;_ &quot;$&quot;\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206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9"/>
      <name val="Segoe UI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u/>
      <sz val="12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theme="4" tint="-0.249977111117893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theme="4" tint="-0.249977111117893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1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9" fillId="0" borderId="0" applyFill="0" applyBorder="0" applyAlignment="0" applyProtection="0"/>
    <xf numFmtId="167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 applyNumberFormat="0" applyFill="0" applyBorder="0" applyAlignment="0" applyProtection="0"/>
    <xf numFmtId="0" fontId="11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11" fillId="0" borderId="0">
      <alignment vertical="center"/>
    </xf>
    <xf numFmtId="0" fontId="1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 vertical="center"/>
    </xf>
    <xf numFmtId="0" fontId="9" fillId="0" borderId="0" applyNumberForma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/>
    <xf numFmtId="0" fontId="10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2" fillId="2" borderId="0" xfId="0" applyFont="1" applyFill="1" applyBorder="1"/>
    <xf numFmtId="44" fontId="2" fillId="0" borderId="0" xfId="1" applyFont="1"/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44" fontId="4" fillId="0" borderId="0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/>
    <xf numFmtId="0" fontId="7" fillId="5" borderId="1" xfId="0" applyFont="1" applyFill="1" applyBorder="1" applyAlignment="1"/>
    <xf numFmtId="0" fontId="7" fillId="0" borderId="1" xfId="0" applyFont="1" applyFill="1" applyBorder="1" applyAlignment="1"/>
    <xf numFmtId="44" fontId="2" fillId="0" borderId="0" xfId="0" applyNumberFormat="1" applyFont="1"/>
    <xf numFmtId="0" fontId="3" fillId="2" borderId="0" xfId="0" applyFont="1" applyFill="1"/>
    <xf numFmtId="0" fontId="3" fillId="6" borderId="1" xfId="0" applyFont="1" applyFill="1" applyBorder="1" applyAlignment="1"/>
    <xf numFmtId="0" fontId="16" fillId="0" borderId="0" xfId="117" applyFont="1" applyAlignment="1" applyProtection="1"/>
    <xf numFmtId="0" fontId="16" fillId="0" borderId="0" xfId="117" applyFont="1" applyFill="1" applyBorder="1" applyAlignment="1" applyProtection="1">
      <alignment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/>
    <xf numFmtId="0" fontId="14" fillId="0" borderId="0" xfId="0" applyFont="1"/>
    <xf numFmtId="0" fontId="0" fillId="0" borderId="0" xfId="0" applyBorder="1"/>
    <xf numFmtId="0" fontId="2" fillId="0" borderId="0" xfId="0" applyFont="1" applyBorder="1"/>
    <xf numFmtId="44" fontId="2" fillId="0" borderId="0" xfId="0" applyNumberFormat="1" applyFont="1" applyBorder="1"/>
    <xf numFmtId="44" fontId="2" fillId="0" borderId="0" xfId="1" applyFont="1" applyBorder="1"/>
    <xf numFmtId="0" fontId="18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44" fontId="20" fillId="7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44" fontId="22" fillId="7" borderId="1" xfId="0" applyNumberFormat="1" applyFont="1" applyFill="1" applyBorder="1" applyAlignment="1">
      <alignment horizontal="center" vertical="center" wrapText="1"/>
    </xf>
    <xf numFmtId="44" fontId="22" fillId="7" borderId="2" xfId="0" applyNumberFormat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0" fillId="0" borderId="0" xfId="0" applyFont="1" applyBorder="1"/>
    <xf numFmtId="0" fontId="24" fillId="2" borderId="3" xfId="0" applyFont="1" applyFill="1" applyBorder="1" applyAlignment="1"/>
    <xf numFmtId="0" fontId="24" fillId="2" borderId="6" xfId="0" applyFont="1" applyFill="1" applyBorder="1" applyAlignment="1">
      <alignment horizontal="center"/>
    </xf>
    <xf numFmtId="44" fontId="24" fillId="2" borderId="3" xfId="0" applyNumberFormat="1" applyFont="1" applyFill="1" applyBorder="1" applyAlignment="1"/>
    <xf numFmtId="0" fontId="0" fillId="0" borderId="0" xfId="0" applyFont="1"/>
    <xf numFmtId="0" fontId="23" fillId="2" borderId="1" xfId="0" applyFont="1" applyFill="1" applyBorder="1" applyAlignment="1">
      <alignment horizontal="center"/>
    </xf>
    <xf numFmtId="44" fontId="23" fillId="2" borderId="1" xfId="1" applyFont="1" applyFill="1" applyBorder="1" applyAlignment="1">
      <alignment horizontal="right" wrapText="1" shrinkToFit="1"/>
    </xf>
    <xf numFmtId="1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/>
    <xf numFmtId="44" fontId="23" fillId="2" borderId="1" xfId="0" applyNumberFormat="1" applyFont="1" applyFill="1" applyBorder="1"/>
    <xf numFmtId="0" fontId="23" fillId="2" borderId="3" xfId="0" applyFont="1" applyFill="1" applyBorder="1" applyAlignment="1">
      <alignment horizontal="center"/>
    </xf>
    <xf numFmtId="44" fontId="23" fillId="2" borderId="3" xfId="0" applyNumberFormat="1" applyFont="1" applyFill="1" applyBorder="1" applyAlignment="1">
      <alignment horizontal="right"/>
    </xf>
    <xf numFmtId="44" fontId="23" fillId="2" borderId="3" xfId="0" applyNumberFormat="1" applyFont="1" applyFill="1" applyBorder="1" applyAlignment="1">
      <alignment horizontal="left"/>
    </xf>
    <xf numFmtId="1" fontId="23" fillId="2" borderId="3" xfId="0" applyNumberFormat="1" applyFont="1" applyFill="1" applyBorder="1" applyAlignment="1">
      <alignment horizontal="center"/>
    </xf>
    <xf numFmtId="1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/>
    </xf>
    <xf numFmtId="44" fontId="23" fillId="2" borderId="0" xfId="1" applyFont="1" applyFill="1" applyBorder="1" applyAlignment="1">
      <alignment horizontal="right" wrapText="1" shrinkToFit="1"/>
    </xf>
    <xf numFmtId="168" fontId="23" fillId="2" borderId="0" xfId="1" applyNumberFormat="1" applyFont="1" applyFill="1" applyBorder="1" applyAlignment="1">
      <alignment horizontal="right" wrapText="1" shrinkToFit="1"/>
    </xf>
    <xf numFmtId="44" fontId="23" fillId="2" borderId="8" xfId="0" applyNumberFormat="1" applyFont="1" applyFill="1" applyBorder="1" applyAlignment="1">
      <alignment horizontal="right"/>
    </xf>
    <xf numFmtId="44" fontId="23" fillId="2" borderId="8" xfId="0" applyNumberFormat="1" applyFont="1" applyFill="1" applyBorder="1" applyAlignment="1">
      <alignment horizontal="center"/>
    </xf>
    <xf numFmtId="44" fontId="23" fillId="2" borderId="3" xfId="0" applyNumberFormat="1" applyFont="1" applyFill="1" applyBorder="1" applyAlignment="1">
      <alignment horizontal="center"/>
    </xf>
    <xf numFmtId="0" fontId="23" fillId="2" borderId="3" xfId="0" applyFont="1" applyFill="1" applyBorder="1"/>
    <xf numFmtId="44" fontId="23" fillId="2" borderId="3" xfId="1" applyFont="1" applyFill="1" applyBorder="1" applyAlignment="1">
      <alignment horizontal="right" wrapText="1" shrinkToFit="1"/>
    </xf>
    <xf numFmtId="0" fontId="25" fillId="2" borderId="3" xfId="2" applyFont="1" applyFill="1" applyBorder="1" applyAlignment="1">
      <alignment horizontal="left"/>
    </xf>
    <xf numFmtId="1" fontId="23" fillId="2" borderId="0" xfId="0" applyNumberFormat="1" applyFont="1" applyFill="1" applyBorder="1" applyAlignment="1">
      <alignment horizontal="left"/>
    </xf>
    <xf numFmtId="0" fontId="23" fillId="0" borderId="0" xfId="0" applyFont="1" applyBorder="1"/>
    <xf numFmtId="44" fontId="23" fillId="0" borderId="0" xfId="0" applyNumberFormat="1" applyFont="1" applyBorder="1"/>
    <xf numFmtId="168" fontId="23" fillId="0" borderId="0" xfId="1" applyNumberFormat="1" applyFont="1" applyBorder="1" applyAlignment="1">
      <alignment horizontal="right"/>
    </xf>
    <xf numFmtId="0" fontId="23" fillId="0" borderId="5" xfId="0" applyFont="1" applyBorder="1"/>
    <xf numFmtId="1" fontId="26" fillId="2" borderId="1" xfId="0" applyNumberFormat="1" applyFont="1" applyFill="1" applyBorder="1" applyAlignment="1">
      <alignment horizontal="left" vertical="center"/>
    </xf>
    <xf numFmtId="1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44" fontId="26" fillId="2" borderId="1" xfId="1" applyFont="1" applyFill="1" applyBorder="1" applyAlignment="1">
      <alignment horizontal="right" wrapText="1" shrinkToFit="1"/>
    </xf>
    <xf numFmtId="44" fontId="26" fillId="0" borderId="0" xfId="0" applyNumberFormat="1" applyFont="1"/>
    <xf numFmtId="0" fontId="27" fillId="2" borderId="1" xfId="2" applyFont="1" applyFill="1" applyBorder="1" applyAlignment="1">
      <alignment horizontal="left"/>
    </xf>
    <xf numFmtId="1" fontId="26" fillId="2" borderId="1" xfId="0" applyNumberFormat="1" applyFont="1" applyFill="1" applyBorder="1" applyAlignment="1">
      <alignment horizontal="left"/>
    </xf>
    <xf numFmtId="1" fontId="26" fillId="2" borderId="2" xfId="0" applyNumberFormat="1" applyFont="1" applyFill="1" applyBorder="1" applyAlignment="1">
      <alignment horizontal="center"/>
    </xf>
    <xf numFmtId="0" fontId="26" fillId="2" borderId="4" xfId="0" applyFont="1" applyFill="1" applyBorder="1"/>
    <xf numFmtId="168" fontId="26" fillId="2" borderId="1" xfId="1" applyNumberFormat="1" applyFont="1" applyFill="1" applyBorder="1" applyAlignment="1">
      <alignment horizontal="right" wrapText="1" shrinkToFit="1"/>
    </xf>
    <xf numFmtId="0" fontId="26" fillId="2" borderId="4" xfId="0" applyFont="1" applyFill="1" applyBorder="1" applyAlignment="1">
      <alignment horizontal="left"/>
    </xf>
    <xf numFmtId="0" fontId="26" fillId="2" borderId="1" xfId="0" applyFont="1" applyFill="1" applyBorder="1"/>
    <xf numFmtId="0" fontId="27" fillId="2" borderId="1" xfId="0" applyFont="1" applyFill="1" applyBorder="1" applyAlignment="1">
      <alignment vertical="center"/>
    </xf>
    <xf numFmtId="0" fontId="26" fillId="2" borderId="3" xfId="0" applyFont="1" applyFill="1" applyBorder="1" applyAlignment="1">
      <alignment horizontal="center"/>
    </xf>
    <xf numFmtId="44" fontId="26" fillId="2" borderId="1" xfId="0" applyNumberFormat="1" applyFont="1" applyFill="1" applyBorder="1" applyAlignment="1">
      <alignment horizontal="right"/>
    </xf>
    <xf numFmtId="44" fontId="26" fillId="2" borderId="1" xfId="1" applyNumberFormat="1" applyFont="1" applyFill="1" applyBorder="1" applyAlignment="1">
      <alignment horizontal="right" wrapText="1" shrinkToFit="1"/>
    </xf>
    <xf numFmtId="0" fontId="27" fillId="2" borderId="3" xfId="2" applyFont="1" applyFill="1" applyBorder="1" applyAlignment="1">
      <alignment horizontal="left"/>
    </xf>
    <xf numFmtId="0" fontId="13" fillId="2" borderId="0" xfId="0" applyFont="1" applyFill="1"/>
    <xf numFmtId="0" fontId="6" fillId="2" borderId="0" xfId="0" applyFont="1" applyFill="1"/>
    <xf numFmtId="0" fontId="26" fillId="8" borderId="1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left"/>
    </xf>
    <xf numFmtId="0" fontId="23" fillId="2" borderId="8" xfId="0" applyFont="1" applyFill="1" applyBorder="1" applyAlignment="1"/>
    <xf numFmtId="44" fontId="23" fillId="2" borderId="8" xfId="0" applyNumberFormat="1" applyFont="1" applyFill="1" applyBorder="1" applyAlignment="1"/>
    <xf numFmtId="1" fontId="23" fillId="2" borderId="8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30" fillId="2" borderId="0" xfId="0" applyFont="1" applyFill="1"/>
    <xf numFmtId="0" fontId="19" fillId="4" borderId="2" xfId="0" applyFont="1" applyFill="1" applyBorder="1" applyAlignment="1"/>
    <xf numFmtId="0" fontId="30" fillId="5" borderId="2" xfId="0" applyFont="1" applyFill="1" applyBorder="1" applyAlignment="1"/>
    <xf numFmtId="1" fontId="26" fillId="2" borderId="11" xfId="0" applyNumberFormat="1" applyFont="1" applyFill="1" applyBorder="1" applyAlignment="1">
      <alignment horizontal="center"/>
    </xf>
    <xf numFmtId="1" fontId="26" fillId="2" borderId="11" xfId="0" applyNumberFormat="1" applyFont="1" applyFill="1" applyBorder="1" applyAlignment="1">
      <alignment horizontal="left"/>
    </xf>
    <xf numFmtId="0" fontId="26" fillId="2" borderId="11" xfId="0" applyFont="1" applyFill="1" applyBorder="1"/>
    <xf numFmtId="0" fontId="26" fillId="2" borderId="11" xfId="0" applyFont="1" applyFill="1" applyBorder="1" applyAlignment="1">
      <alignment horizontal="center"/>
    </xf>
    <xf numFmtId="8" fontId="26" fillId="2" borderId="11" xfId="1" applyNumberFormat="1" applyFont="1" applyFill="1" applyBorder="1" applyAlignment="1">
      <alignment horizontal="right" wrapText="1" shrinkToFit="1"/>
    </xf>
    <xf numFmtId="44" fontId="26" fillId="2" borderId="11" xfId="1" applyFont="1" applyFill="1" applyBorder="1" applyAlignment="1">
      <alignment horizontal="right" wrapText="1" shrinkToFit="1"/>
    </xf>
    <xf numFmtId="0" fontId="7" fillId="2" borderId="3" xfId="0" applyFont="1" applyFill="1" applyBorder="1" applyAlignment="1"/>
    <xf numFmtId="0" fontId="8" fillId="2" borderId="1" xfId="2" applyFont="1" applyFill="1" applyBorder="1" applyAlignment="1"/>
    <xf numFmtId="1" fontId="26" fillId="2" borderId="7" xfId="0" applyNumberFormat="1" applyFont="1" applyFill="1" applyBorder="1" applyAlignment="1">
      <alignment horizontal="left" vertical="center"/>
    </xf>
    <xf numFmtId="1" fontId="26" fillId="2" borderId="9" xfId="0" applyNumberFormat="1" applyFont="1" applyFill="1" applyBorder="1" applyAlignment="1">
      <alignment horizontal="center"/>
    </xf>
    <xf numFmtId="1" fontId="26" fillId="2" borderId="7" xfId="0" applyNumberFormat="1" applyFont="1" applyFill="1" applyBorder="1" applyAlignment="1">
      <alignment horizontal="left"/>
    </xf>
    <xf numFmtId="0" fontId="26" fillId="2" borderId="10" xfId="0" applyFont="1" applyFill="1" applyBorder="1"/>
    <xf numFmtId="0" fontId="26" fillId="2" borderId="7" xfId="0" applyFont="1" applyFill="1" applyBorder="1" applyAlignment="1">
      <alignment horizontal="center"/>
    </xf>
    <xf numFmtId="44" fontId="26" fillId="2" borderId="7" xfId="1" applyFont="1" applyFill="1" applyBorder="1" applyAlignment="1">
      <alignment horizontal="right" wrapText="1" shrinkToFit="1"/>
    </xf>
    <xf numFmtId="0" fontId="3" fillId="8" borderId="0" xfId="0" applyFont="1" applyFill="1"/>
    <xf numFmtId="0" fontId="2" fillId="8" borderId="0" xfId="0" applyFont="1" applyFill="1"/>
    <xf numFmtId="0" fontId="7" fillId="8" borderId="1" xfId="0" applyFont="1" applyFill="1" applyBorder="1" applyAlignment="1"/>
    <xf numFmtId="0" fontId="30" fillId="2" borderId="1" xfId="0" applyFont="1" applyFill="1" applyBorder="1" applyAlignment="1">
      <alignment vertical="center"/>
    </xf>
    <xf numFmtId="44" fontId="26" fillId="2" borderId="1" xfId="0" applyNumberFormat="1" applyFont="1" applyFill="1" applyBorder="1" applyAlignment="1">
      <alignment horizontal="left"/>
    </xf>
    <xf numFmtId="0" fontId="8" fillId="2" borderId="2" xfId="2" applyFont="1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/>
    <xf numFmtId="44" fontId="3" fillId="2" borderId="3" xfId="0" applyNumberFormat="1" applyFont="1" applyFill="1" applyBorder="1" applyAlignment="1">
      <alignment horizontal="left"/>
    </xf>
    <xf numFmtId="0" fontId="7" fillId="8" borderId="2" xfId="0" applyFont="1" applyFill="1" applyBorder="1" applyAlignment="1"/>
    <xf numFmtId="44" fontId="30" fillId="2" borderId="3" xfId="0" applyNumberFormat="1" applyFont="1" applyFill="1" applyBorder="1" applyAlignment="1">
      <alignment horizontal="left"/>
    </xf>
    <xf numFmtId="1" fontId="26" fillId="2" borderId="7" xfId="0" applyNumberFormat="1" applyFont="1" applyFill="1" applyBorder="1" applyAlignment="1">
      <alignment horizontal="center"/>
    </xf>
    <xf numFmtId="0" fontId="26" fillId="2" borderId="7" xfId="0" applyFont="1" applyFill="1" applyBorder="1"/>
    <xf numFmtId="44" fontId="29" fillId="2" borderId="0" xfId="0" applyNumberFormat="1" applyFont="1" applyFill="1"/>
    <xf numFmtId="0" fontId="0" fillId="2" borderId="0" xfId="0" applyFill="1"/>
    <xf numFmtId="44" fontId="23" fillId="2" borderId="0" xfId="0" applyNumberFormat="1" applyFont="1" applyFill="1" applyBorder="1"/>
    <xf numFmtId="168" fontId="23" fillId="2" borderId="0" xfId="1" applyNumberFormat="1" applyFont="1" applyFill="1" applyBorder="1" applyAlignment="1">
      <alignment horizontal="right"/>
    </xf>
    <xf numFmtId="44" fontId="26" fillId="2" borderId="1" xfId="0" applyNumberFormat="1" applyFont="1" applyFill="1" applyBorder="1" applyAlignment="1">
      <alignment horizontal="center"/>
    </xf>
    <xf numFmtId="1" fontId="26" fillId="2" borderId="6" xfId="0" applyNumberFormat="1" applyFont="1" applyFill="1" applyBorder="1" applyAlignment="1">
      <alignment horizontal="left"/>
    </xf>
    <xf numFmtId="1" fontId="26" fillId="2" borderId="6" xfId="0" applyNumberFormat="1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6" xfId="0" applyFont="1" applyFill="1" applyBorder="1" applyAlignment="1">
      <alignment horizontal="center"/>
    </xf>
    <xf numFmtId="44" fontId="26" fillId="2" borderId="3" xfId="1" applyFont="1" applyFill="1" applyBorder="1" applyAlignment="1">
      <alignment horizontal="right" wrapText="1" shrinkToFit="1"/>
    </xf>
    <xf numFmtId="44" fontId="28" fillId="2" borderId="0" xfId="1" applyFont="1" applyFill="1" applyBorder="1" applyAlignment="1">
      <alignment horizontal="right" wrapText="1" shrinkToFit="1"/>
    </xf>
    <xf numFmtId="44" fontId="28" fillId="2" borderId="0" xfId="1" applyNumberFormat="1" applyFont="1" applyFill="1" applyBorder="1" applyAlignment="1">
      <alignment horizontal="right" wrapText="1" shrinkToFit="1"/>
    </xf>
    <xf numFmtId="168" fontId="28" fillId="2" borderId="0" xfId="1" applyNumberFormat="1" applyFont="1" applyFill="1" applyBorder="1" applyAlignment="1">
      <alignment horizontal="right" wrapText="1" shrinkToFit="1"/>
    </xf>
    <xf numFmtId="0" fontId="13" fillId="2" borderId="0" xfId="0" applyFont="1" applyFill="1" applyBorder="1" applyAlignment="1">
      <alignment horizontal="center"/>
    </xf>
    <xf numFmtId="44" fontId="22" fillId="7" borderId="0" xfId="0" applyNumberFormat="1" applyFont="1" applyFill="1" applyBorder="1" applyAlignment="1">
      <alignment horizontal="center" vertical="center" wrapText="1"/>
    </xf>
    <xf numFmtId="44" fontId="24" fillId="2" borderId="0" xfId="0" applyNumberFormat="1" applyFont="1" applyFill="1" applyBorder="1" applyAlignment="1"/>
    <xf numFmtId="168" fontId="26" fillId="2" borderId="0" xfId="1" applyNumberFormat="1" applyFont="1" applyFill="1" applyBorder="1" applyAlignment="1">
      <alignment horizontal="right" wrapText="1" shrinkToFit="1"/>
    </xf>
    <xf numFmtId="168" fontId="23" fillId="2" borderId="0" xfId="0" applyNumberFormat="1" applyFont="1" applyFill="1" applyBorder="1" applyAlignment="1">
      <alignment horizontal="right"/>
    </xf>
    <xf numFmtId="1" fontId="23" fillId="2" borderId="1" xfId="0" applyNumberFormat="1" applyFont="1" applyFill="1" applyBorder="1" applyAlignment="1">
      <alignment horizontal="left"/>
    </xf>
    <xf numFmtId="1" fontId="23" fillId="2" borderId="8" xfId="0" applyNumberFormat="1" applyFont="1" applyFill="1" applyBorder="1" applyAlignment="1">
      <alignment horizontal="left"/>
    </xf>
    <xf numFmtId="44" fontId="23" fillId="2" borderId="8" xfId="0" applyNumberFormat="1" applyFont="1" applyFill="1" applyBorder="1" applyAlignment="1">
      <alignment horizontal="left"/>
    </xf>
    <xf numFmtId="1" fontId="23" fillId="2" borderId="3" xfId="0" applyNumberFormat="1" applyFont="1" applyFill="1" applyBorder="1" applyAlignment="1">
      <alignment horizontal="left"/>
    </xf>
    <xf numFmtId="1" fontId="23" fillId="2" borderId="3" xfId="0" applyNumberFormat="1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/>
    </xf>
    <xf numFmtId="44" fontId="31" fillId="0" borderId="0" xfId="0" applyNumberFormat="1" applyFont="1"/>
    <xf numFmtId="44" fontId="26" fillId="2" borderId="0" xfId="0" applyNumberFormat="1" applyFont="1" applyFill="1"/>
    <xf numFmtId="44" fontId="26" fillId="2" borderId="0" xfId="1" applyNumberFormat="1" applyFont="1" applyFill="1" applyBorder="1" applyAlignment="1">
      <alignment horizontal="right" wrapText="1" shrinkToFit="1"/>
    </xf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</cellXfs>
  <cellStyles count="118">
    <cellStyle name="          _x000a__x000a_386grabber=VGA.3GR_x000a__x000a_" xfId="3"/>
    <cellStyle name="          _x000d__x000a_386grabber=VGA.3GR_x000d__x000a_" xfId="4"/>
    <cellStyle name="Hipervínculo" xfId="117" builtinId="8"/>
    <cellStyle name="Millares 2" xfId="5"/>
    <cellStyle name="Millares 3" xfId="6"/>
    <cellStyle name="Moneda" xfId="1" builtinId="4"/>
    <cellStyle name="Moneda 2" xfId="7"/>
    <cellStyle name="Moneda 3" xfId="8"/>
    <cellStyle name="Moneda 4" xfId="9"/>
    <cellStyle name="Normal" xfId="0" builtinId="0"/>
    <cellStyle name="Normal 10" xfId="10"/>
    <cellStyle name="Normal 10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21"/>
    <cellStyle name="Normal 2 2 2" xfId="22"/>
    <cellStyle name="Normal 2 3" xfId="23"/>
    <cellStyle name="Normal 2 4" xfId="2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4"/>
    <cellStyle name="Normal 3" xfId="35"/>
    <cellStyle name="Normal 3 2" xfId="36"/>
    <cellStyle name="Normal 3 3" xfId="37"/>
    <cellStyle name="Normal 3 4" xfId="38"/>
    <cellStyle name="Normal 3 5" xfId="39"/>
    <cellStyle name="Normal 30" xfId="40"/>
    <cellStyle name="Normal 31" xfId="41"/>
    <cellStyle name="Normal 32" xfId="42"/>
    <cellStyle name="Normal 33" xfId="43"/>
    <cellStyle name="Normal 34" xfId="44"/>
    <cellStyle name="Normal 35" xfId="45"/>
    <cellStyle name="Normal 36" xfId="46"/>
    <cellStyle name="Normal 37" xfId="47"/>
    <cellStyle name="Normal 38" xfId="48"/>
    <cellStyle name="Normal 39" xfId="49"/>
    <cellStyle name="Normal 4" xfId="50"/>
    <cellStyle name="Normal 4 2" xfId="51"/>
    <cellStyle name="Normal 4 3" xfId="52"/>
    <cellStyle name="Normal 40" xfId="53"/>
    <cellStyle name="Normal 41" xfId="54"/>
    <cellStyle name="Normal 42" xfId="55"/>
    <cellStyle name="Normal 43" xfId="56"/>
    <cellStyle name="Normal 44" xfId="57"/>
    <cellStyle name="Normal 45" xfId="58"/>
    <cellStyle name="Normal 46" xfId="59"/>
    <cellStyle name="Normal 47" xfId="60"/>
    <cellStyle name="Normal 48" xfId="61"/>
    <cellStyle name="Normal 49" xfId="62"/>
    <cellStyle name="Normal 5" xfId="63"/>
    <cellStyle name="Normal 5 2" xfId="64"/>
    <cellStyle name="Normal 50" xfId="65"/>
    <cellStyle name="Normal 51" xfId="66"/>
    <cellStyle name="Normal 52" xfId="67"/>
    <cellStyle name="Normal 53" xfId="68"/>
    <cellStyle name="Normal 54" xfId="69"/>
    <cellStyle name="Normal 55" xfId="70"/>
    <cellStyle name="Normal 56" xfId="71"/>
    <cellStyle name="Normal 57" xfId="72"/>
    <cellStyle name="Normal 58" xfId="73"/>
    <cellStyle name="Normal 59" xfId="74"/>
    <cellStyle name="Normal 6" xfId="75"/>
    <cellStyle name="Normal 60" xfId="76"/>
    <cellStyle name="Normal 61" xfId="77"/>
    <cellStyle name="Normal 62" xfId="78"/>
    <cellStyle name="Normal 63" xfId="79"/>
    <cellStyle name="Normal 64" xfId="80"/>
    <cellStyle name="Normal 65" xfId="81"/>
    <cellStyle name="Normal 66" xfId="82"/>
    <cellStyle name="Normal 67" xfId="83"/>
    <cellStyle name="Normal 68" xfId="84"/>
    <cellStyle name="Normal 69" xfId="85"/>
    <cellStyle name="Normal 69 2" xfId="86"/>
    <cellStyle name="Normal 7" xfId="87"/>
    <cellStyle name="Normal 70" xfId="88"/>
    <cellStyle name="Normal 71" xfId="89"/>
    <cellStyle name="Normal 73" xfId="90"/>
    <cellStyle name="Normal 79" xfId="91"/>
    <cellStyle name="Normal 8" xfId="92"/>
    <cellStyle name="Normal 80" xfId="93"/>
    <cellStyle name="Normal 81" xfId="94"/>
    <cellStyle name="Normal 82" xfId="95"/>
    <cellStyle name="Normal 83" xfId="96"/>
    <cellStyle name="Normal 84" xfId="97"/>
    <cellStyle name="Normal 85" xfId="98"/>
    <cellStyle name="Normal 86" xfId="99"/>
    <cellStyle name="Normal 87" xfId="100"/>
    <cellStyle name="Normal 88" xfId="101"/>
    <cellStyle name="Normal 89" xfId="102"/>
    <cellStyle name="Normal 9" xfId="103"/>
    <cellStyle name="Normal 90" xfId="104"/>
    <cellStyle name="Normal 91" xfId="105"/>
    <cellStyle name="Normal 92" xfId="106"/>
    <cellStyle name="Normal 93" xfId="107"/>
    <cellStyle name="Normal 94" xfId="108"/>
    <cellStyle name="Normal 95" xfId="109"/>
    <cellStyle name="Normal 96" xfId="110"/>
    <cellStyle name="Normal 97" xfId="111"/>
    <cellStyle name="Normal 98" xfId="112"/>
    <cellStyle name="Normal 99" xfId="113"/>
    <cellStyle name="Porcentaje 2" xfId="114"/>
    <cellStyle name="Porcentaje 2 2" xfId="115"/>
    <cellStyle name="Porcentual 2" xfId="116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278279</xdr:colOff>
      <xdr:row>0</xdr:row>
      <xdr:rowOff>95250</xdr:rowOff>
    </xdr:from>
    <xdr:to>
      <xdr:col>13</xdr:col>
      <xdr:colOff>198214</xdr:colOff>
      <xdr:row>3</xdr:row>
      <xdr:rowOff>101341</xdr:rowOff>
    </xdr:to>
    <xdr:pic>
      <xdr:nvPicPr>
        <xdr:cNvPr id="3" name="3 Imagen" descr="logo Philips Avent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529" y="95250"/>
          <a:ext cx="1404714" cy="720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mardistribuidora.com.ar/" TargetMode="External"/><Relationship Id="rId1" Type="http://schemas.openxmlformats.org/officeDocument/2006/relationships/hyperlink" Target="mailto:info@bemardistribuidora.com.a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showGridLines="0" tabSelected="1" zoomScale="90" zoomScaleNormal="90" workbookViewId="0">
      <pane ySplit="5" topLeftCell="A104" activePane="bottomLeft" state="frozen"/>
      <selection pane="bottomLeft" activeCell="N114" sqref="N114"/>
    </sheetView>
  </sheetViews>
  <sheetFormatPr baseColWidth="10" defaultColWidth="11.42578125" defaultRowHeight="15"/>
  <cols>
    <col min="1" max="1" width="11.42578125" style="6"/>
    <col min="2" max="2" width="0.140625" style="6" customWidth="1"/>
    <col min="3" max="3" width="5.42578125" style="6" hidden="1" customWidth="1"/>
    <col min="4" max="4" width="14" hidden="1" customWidth="1"/>
    <col min="5" max="5" width="22" customWidth="1"/>
    <col min="6" max="6" width="13" customWidth="1"/>
    <col min="7" max="7" width="11.7109375" customWidth="1"/>
    <col min="8" max="8" width="70.140625" customWidth="1"/>
    <col min="9" max="9" width="4.5703125" style="3" hidden="1" customWidth="1"/>
    <col min="10" max="10" width="18.140625" style="11" hidden="1" customWidth="1"/>
    <col min="11" max="11" width="0.140625" style="11" hidden="1" customWidth="1"/>
    <col min="12" max="12" width="11.42578125" hidden="1" customWidth="1"/>
    <col min="13" max="13" width="18.140625" customWidth="1"/>
    <col min="14" max="14" width="18.140625" style="2" customWidth="1"/>
    <col min="15" max="15" width="16.42578125" customWidth="1"/>
    <col min="16" max="20" width="11.42578125" style="6"/>
    <col min="21" max="21" width="13.7109375" style="6" customWidth="1"/>
    <col min="22" max="16384" width="11.42578125" style="6"/>
  </cols>
  <sheetData>
    <row r="1" spans="1:15" s="1" customFormat="1" ht="18.75">
      <c r="D1" s="16" t="s">
        <v>75</v>
      </c>
      <c r="E1" s="30" t="s">
        <v>75</v>
      </c>
      <c r="F1" s="143" t="s">
        <v>279</v>
      </c>
      <c r="G1" s="143"/>
      <c r="H1" s="143"/>
      <c r="I1" s="143"/>
      <c r="J1" s="144"/>
      <c r="K1" s="144"/>
      <c r="L1" s="144"/>
      <c r="M1" s="129"/>
      <c r="N1" s="2"/>
      <c r="O1" s="1">
        <f>Q3</f>
        <v>0</v>
      </c>
    </row>
    <row r="2" spans="1:15" customFormat="1" ht="18.75">
      <c r="D2" s="17" t="s">
        <v>76</v>
      </c>
      <c r="E2" s="17" t="s">
        <v>76</v>
      </c>
    </row>
    <row r="3" spans="1:15" customFormat="1" ht="18.75">
      <c r="D3" s="17" t="s">
        <v>77</v>
      </c>
      <c r="E3" s="17">
        <v>1158056413</v>
      </c>
      <c r="F3" s="18"/>
      <c r="G3" s="18"/>
      <c r="H3" s="14" t="s">
        <v>78</v>
      </c>
    </row>
    <row r="4" spans="1:15" s="1" customFormat="1" ht="15" customHeight="1">
      <c r="D4" s="4"/>
      <c r="E4" s="4"/>
      <c r="F4" s="4"/>
      <c r="G4" s="4"/>
      <c r="H4" s="15" t="s">
        <v>79</v>
      </c>
      <c r="I4" s="4"/>
      <c r="J4" s="5"/>
      <c r="K4" s="5"/>
      <c r="L4"/>
      <c r="M4"/>
      <c r="N4" s="2"/>
    </row>
    <row r="5" spans="1:15" ht="37.5" customHeight="1">
      <c r="D5" s="7" t="s">
        <v>0</v>
      </c>
      <c r="E5" s="23" t="s">
        <v>82</v>
      </c>
      <c r="F5" s="23" t="s">
        <v>93</v>
      </c>
      <c r="G5" s="23"/>
      <c r="H5" s="26" t="s">
        <v>1</v>
      </c>
      <c r="I5" s="24" t="s">
        <v>2</v>
      </c>
      <c r="J5" s="27" t="s">
        <v>80</v>
      </c>
      <c r="K5" s="25" t="s">
        <v>56</v>
      </c>
      <c r="L5" s="25" t="s">
        <v>3</v>
      </c>
      <c r="M5" s="28" t="s">
        <v>80</v>
      </c>
      <c r="N5" s="130" t="s">
        <v>81</v>
      </c>
      <c r="O5" s="18" t="s">
        <v>92</v>
      </c>
    </row>
    <row r="6" spans="1:15" ht="20.100000000000001" customHeight="1">
      <c r="D6" s="8" t="s">
        <v>4</v>
      </c>
      <c r="E6" s="32" t="s">
        <v>83</v>
      </c>
      <c r="F6" s="32"/>
      <c r="G6" s="33" t="s">
        <v>89</v>
      </c>
      <c r="H6" s="32"/>
      <c r="I6" s="32"/>
      <c r="J6" s="34"/>
      <c r="K6" s="34"/>
      <c r="L6" s="34"/>
      <c r="M6" s="34"/>
      <c r="N6" s="131"/>
      <c r="O6" s="35"/>
    </row>
    <row r="7" spans="1:15" ht="32.1" customHeight="1">
      <c r="C7" s="12" t="s">
        <v>7</v>
      </c>
      <c r="D7" s="9" t="s">
        <v>5</v>
      </c>
      <c r="E7" s="67" t="s">
        <v>6</v>
      </c>
      <c r="F7" s="68" t="s">
        <v>87</v>
      </c>
      <c r="G7" s="67"/>
      <c r="H7" s="69" t="s">
        <v>7</v>
      </c>
      <c r="I7" s="63">
        <v>6</v>
      </c>
      <c r="J7" s="64">
        <v>2299.4499999999998</v>
      </c>
      <c r="K7" s="64"/>
      <c r="L7" s="64"/>
      <c r="M7" s="142">
        <v>5497.63</v>
      </c>
      <c r="N7" s="70">
        <v>9239</v>
      </c>
      <c r="O7" s="65">
        <f t="shared" ref="O7:O38" si="0">SUM(G7*M7)</f>
        <v>0</v>
      </c>
    </row>
    <row r="8" spans="1:15" ht="32.1" customHeight="1">
      <c r="C8" s="12" t="s">
        <v>9</v>
      </c>
      <c r="D8" s="9" t="s">
        <v>8</v>
      </c>
      <c r="E8" s="61">
        <v>8710103943952</v>
      </c>
      <c r="F8" s="68" t="s">
        <v>212</v>
      </c>
      <c r="G8" s="67"/>
      <c r="H8" s="71" t="s">
        <v>213</v>
      </c>
      <c r="I8" s="63">
        <v>4</v>
      </c>
      <c r="J8" s="64">
        <v>8252.41</v>
      </c>
      <c r="K8" s="64"/>
      <c r="L8" s="64"/>
      <c r="M8" s="64">
        <v>17255.740000000002</v>
      </c>
      <c r="N8" s="70">
        <v>28999</v>
      </c>
      <c r="O8" s="65">
        <f t="shared" si="0"/>
        <v>0</v>
      </c>
    </row>
    <row r="9" spans="1:15" ht="32.1" customHeight="1">
      <c r="C9" s="12"/>
      <c r="D9" s="9"/>
      <c r="E9" s="61">
        <v>8710103995906</v>
      </c>
      <c r="F9" s="68" t="s">
        <v>250</v>
      </c>
      <c r="G9" s="67"/>
      <c r="H9" s="71" t="s">
        <v>251</v>
      </c>
      <c r="I9" s="63"/>
      <c r="J9" s="64">
        <v>21374.2</v>
      </c>
      <c r="K9" s="64"/>
      <c r="L9" s="64"/>
      <c r="M9" s="64">
        <v>54118.93</v>
      </c>
      <c r="N9" s="70">
        <v>90920</v>
      </c>
      <c r="O9" s="65">
        <f t="shared" si="0"/>
        <v>0</v>
      </c>
    </row>
    <row r="10" spans="1:15" ht="32.1" customHeight="1">
      <c r="C10" s="12" t="s">
        <v>60</v>
      </c>
      <c r="D10" s="10" t="s">
        <v>10</v>
      </c>
      <c r="E10" s="61">
        <v>8710103682677</v>
      </c>
      <c r="F10" s="68" t="s">
        <v>88</v>
      </c>
      <c r="G10" s="67"/>
      <c r="H10" s="69" t="s">
        <v>57</v>
      </c>
      <c r="I10" s="63">
        <v>6</v>
      </c>
      <c r="J10" s="64">
        <v>3551.83</v>
      </c>
      <c r="K10" s="64"/>
      <c r="L10" s="64"/>
      <c r="M10" s="64">
        <v>7907.57</v>
      </c>
      <c r="N10" s="70">
        <v>13289</v>
      </c>
      <c r="O10" s="65">
        <f t="shared" si="0"/>
        <v>0</v>
      </c>
    </row>
    <row r="11" spans="1:15" ht="32.1" customHeight="1">
      <c r="C11" s="12" t="s">
        <v>12</v>
      </c>
      <c r="D11" s="9" t="s">
        <v>11</v>
      </c>
      <c r="E11" s="61">
        <v>8710103907763</v>
      </c>
      <c r="F11" s="68" t="s">
        <v>147</v>
      </c>
      <c r="G11" s="67"/>
      <c r="H11" s="69" t="s">
        <v>148</v>
      </c>
      <c r="I11" s="63">
        <v>12</v>
      </c>
      <c r="J11" s="64">
        <v>1269.8399999999999</v>
      </c>
      <c r="K11" s="64"/>
      <c r="L11" s="64"/>
      <c r="M11" s="64">
        <v>2956.78</v>
      </c>
      <c r="N11" s="70">
        <v>4969</v>
      </c>
      <c r="O11" s="65">
        <f t="shared" si="0"/>
        <v>0</v>
      </c>
    </row>
    <row r="12" spans="1:15" ht="32.1" customHeight="1">
      <c r="C12" s="12" t="s">
        <v>14</v>
      </c>
      <c r="D12" s="85" t="s">
        <v>13</v>
      </c>
      <c r="E12" s="97">
        <v>8710103907671</v>
      </c>
      <c r="F12" s="98" t="s">
        <v>165</v>
      </c>
      <c r="G12" s="99"/>
      <c r="H12" s="100" t="s">
        <v>275</v>
      </c>
      <c r="I12" s="101">
        <v>12</v>
      </c>
      <c r="J12" s="102">
        <v>1269.8399999999999</v>
      </c>
      <c r="K12" s="102"/>
      <c r="L12" s="102"/>
      <c r="M12" s="64">
        <v>2956.78</v>
      </c>
      <c r="N12" s="70">
        <v>4969</v>
      </c>
      <c r="O12" s="65">
        <f t="shared" si="0"/>
        <v>0</v>
      </c>
    </row>
    <row r="13" spans="1:15" s="86" customFormat="1" ht="32.1" customHeight="1">
      <c r="D13" s="88"/>
      <c r="E13" s="61">
        <v>5012909002943</v>
      </c>
      <c r="F13" s="89" t="s">
        <v>214</v>
      </c>
      <c r="G13" s="90"/>
      <c r="H13" s="91" t="s">
        <v>215</v>
      </c>
      <c r="I13" s="92"/>
      <c r="J13" s="93">
        <v>3672.25</v>
      </c>
      <c r="K13" s="94"/>
      <c r="L13" s="94"/>
      <c r="M13" s="64">
        <v>4039.48</v>
      </c>
      <c r="N13" s="70">
        <v>6749</v>
      </c>
      <c r="O13" s="65">
        <f t="shared" si="0"/>
        <v>0</v>
      </c>
    </row>
    <row r="14" spans="1:15" ht="20.100000000000001" customHeight="1">
      <c r="A14" s="78"/>
      <c r="B14" s="78"/>
      <c r="C14" s="79" t="e">
        <v>#N/A</v>
      </c>
      <c r="D14" s="8" t="s">
        <v>15</v>
      </c>
      <c r="E14" s="81" t="s">
        <v>84</v>
      </c>
      <c r="F14" s="81"/>
      <c r="G14" s="81"/>
      <c r="H14" s="82"/>
      <c r="I14" s="82"/>
      <c r="J14" s="83"/>
      <c r="K14" s="83"/>
      <c r="L14" s="83"/>
      <c r="M14" s="83"/>
      <c r="N14" s="133"/>
      <c r="O14" s="65">
        <f t="shared" si="0"/>
        <v>0</v>
      </c>
    </row>
    <row r="15" spans="1:15" ht="32.1" customHeight="1">
      <c r="C15" s="12" t="s">
        <v>61</v>
      </c>
      <c r="D15" s="10" t="s">
        <v>16</v>
      </c>
      <c r="E15" s="67">
        <v>8710103882053</v>
      </c>
      <c r="F15" s="62" t="s">
        <v>149</v>
      </c>
      <c r="G15" s="67"/>
      <c r="H15" s="73" t="s">
        <v>150</v>
      </c>
      <c r="I15" s="63">
        <v>12</v>
      </c>
      <c r="J15" s="64">
        <v>1372.2</v>
      </c>
      <c r="K15" s="64"/>
      <c r="L15" s="64"/>
      <c r="M15" s="64">
        <v>3301.91</v>
      </c>
      <c r="N15" s="70">
        <v>5549</v>
      </c>
      <c r="O15" s="65">
        <f t="shared" si="0"/>
        <v>0</v>
      </c>
    </row>
    <row r="16" spans="1:15" ht="32.1" customHeight="1">
      <c r="C16" s="12" t="s">
        <v>62</v>
      </c>
      <c r="D16" s="10" t="s">
        <v>17</v>
      </c>
      <c r="E16" s="67">
        <v>8710103882060</v>
      </c>
      <c r="F16" s="62" t="s">
        <v>151</v>
      </c>
      <c r="G16" s="67"/>
      <c r="H16" s="73" t="s">
        <v>152</v>
      </c>
      <c r="I16" s="63">
        <v>12</v>
      </c>
      <c r="J16" s="64">
        <v>1715.4</v>
      </c>
      <c r="K16" s="64"/>
      <c r="L16" s="64"/>
      <c r="M16" s="64">
        <v>3986.21</v>
      </c>
      <c r="N16" s="70">
        <v>6699</v>
      </c>
      <c r="O16" s="65">
        <f t="shared" si="0"/>
        <v>0</v>
      </c>
    </row>
    <row r="17" spans="3:29" ht="32.1" customHeight="1">
      <c r="C17" s="12"/>
      <c r="D17" s="10"/>
      <c r="E17" s="67">
        <v>8710103902959</v>
      </c>
      <c r="F17" s="62" t="s">
        <v>163</v>
      </c>
      <c r="G17" s="67"/>
      <c r="H17" s="73" t="s">
        <v>164</v>
      </c>
      <c r="I17" s="63"/>
      <c r="J17" s="64">
        <v>1474.56</v>
      </c>
      <c r="K17" s="64"/>
      <c r="L17" s="64"/>
      <c r="M17" s="64">
        <v>3712.49</v>
      </c>
      <c r="N17" s="70">
        <v>6329</v>
      </c>
      <c r="O17" s="65">
        <f t="shared" si="0"/>
        <v>0</v>
      </c>
    </row>
    <row r="18" spans="3:29" ht="32.1" customHeight="1">
      <c r="C18" s="12"/>
      <c r="D18" s="10"/>
      <c r="E18" s="67">
        <v>8710103882152</v>
      </c>
      <c r="F18" s="62" t="s">
        <v>167</v>
      </c>
      <c r="G18" s="62"/>
      <c r="H18" s="73" t="s">
        <v>166</v>
      </c>
      <c r="I18" s="63">
        <v>6</v>
      </c>
      <c r="J18" s="64">
        <v>1817.76</v>
      </c>
      <c r="K18" s="64"/>
      <c r="L18" s="64"/>
      <c r="M18" s="64">
        <v>4123.07</v>
      </c>
      <c r="N18" s="70">
        <v>6929</v>
      </c>
      <c r="O18" s="65">
        <f t="shared" si="0"/>
        <v>0</v>
      </c>
    </row>
    <row r="19" spans="3:29" ht="32.1" customHeight="1">
      <c r="C19" s="12"/>
      <c r="D19" s="10"/>
      <c r="E19" s="67">
        <v>8710103881209</v>
      </c>
      <c r="F19" s="62" t="s">
        <v>278</v>
      </c>
      <c r="G19" s="62"/>
      <c r="H19" s="72" t="s">
        <v>20</v>
      </c>
      <c r="I19" s="63">
        <v>12</v>
      </c>
      <c r="J19" s="64">
        <v>824.28</v>
      </c>
      <c r="K19" s="64"/>
      <c r="L19" s="64"/>
      <c r="M19" s="64">
        <v>1963.06</v>
      </c>
      <c r="N19" s="70">
        <v>3299</v>
      </c>
      <c r="O19" s="65">
        <f t="shared" si="0"/>
        <v>0</v>
      </c>
    </row>
    <row r="20" spans="3:29" ht="32.1" customHeight="1">
      <c r="C20" s="12"/>
      <c r="D20" s="10"/>
      <c r="E20" s="67">
        <v>8710103881223</v>
      </c>
      <c r="F20" s="62" t="s">
        <v>168</v>
      </c>
      <c r="G20" s="62"/>
      <c r="H20" s="72" t="s">
        <v>22</v>
      </c>
      <c r="I20" s="63">
        <v>12</v>
      </c>
      <c r="J20" s="64">
        <v>824.28</v>
      </c>
      <c r="K20" s="64"/>
      <c r="L20" s="64"/>
      <c r="M20" s="64">
        <v>1963.06</v>
      </c>
      <c r="N20" s="70">
        <v>3299</v>
      </c>
      <c r="O20" s="65">
        <f t="shared" si="0"/>
        <v>0</v>
      </c>
      <c r="T20" s="61"/>
      <c r="U20" s="62"/>
      <c r="V20" s="62"/>
      <c r="W20" s="66"/>
      <c r="X20" s="63"/>
      <c r="Y20" s="64"/>
      <c r="Z20" s="76"/>
      <c r="AA20" s="76"/>
      <c r="AB20" s="70"/>
      <c r="AC20" s="65"/>
    </row>
    <row r="21" spans="3:29" ht="32.1" customHeight="1">
      <c r="C21" s="12"/>
      <c r="D21" s="10"/>
      <c r="E21" s="67">
        <v>8710103815488</v>
      </c>
      <c r="F21" s="62" t="s">
        <v>169</v>
      </c>
      <c r="G21" s="62"/>
      <c r="H21" s="72" t="s">
        <v>24</v>
      </c>
      <c r="I21" s="63">
        <v>12</v>
      </c>
      <c r="J21" s="64">
        <v>824.28</v>
      </c>
      <c r="K21" s="64"/>
      <c r="L21" s="64"/>
      <c r="M21" s="64">
        <v>1963.06</v>
      </c>
      <c r="N21" s="70">
        <v>3299</v>
      </c>
      <c r="O21" s="65">
        <f t="shared" si="0"/>
        <v>0</v>
      </c>
      <c r="T21" s="61"/>
      <c r="U21" s="62"/>
      <c r="V21" s="62"/>
      <c r="W21" s="66"/>
      <c r="X21" s="63"/>
      <c r="Y21" s="64"/>
      <c r="Z21" s="76"/>
      <c r="AA21" s="76"/>
      <c r="AB21" s="70"/>
      <c r="AC21" s="65"/>
    </row>
    <row r="22" spans="3:29" ht="32.1" customHeight="1">
      <c r="C22" s="12"/>
      <c r="D22" s="10"/>
      <c r="E22" s="67">
        <v>8710103881261</v>
      </c>
      <c r="F22" s="62" t="s">
        <v>170</v>
      </c>
      <c r="G22" s="62"/>
      <c r="H22" s="72" t="s">
        <v>26</v>
      </c>
      <c r="I22" s="63">
        <v>12</v>
      </c>
      <c r="J22" s="64">
        <v>824.28</v>
      </c>
      <c r="K22" s="64"/>
      <c r="L22" s="64"/>
      <c r="M22" s="64">
        <v>1963.06</v>
      </c>
      <c r="N22" s="70">
        <v>3299</v>
      </c>
      <c r="O22" s="65">
        <f t="shared" si="0"/>
        <v>0</v>
      </c>
      <c r="T22" s="61"/>
      <c r="U22" s="62"/>
      <c r="V22" s="62"/>
      <c r="W22" s="66"/>
      <c r="X22" s="63"/>
      <c r="Y22" s="64"/>
      <c r="Z22" s="76"/>
      <c r="AA22" s="76"/>
      <c r="AB22" s="70"/>
      <c r="AC22" s="65"/>
    </row>
    <row r="23" spans="3:29" ht="32.1" customHeight="1">
      <c r="C23" s="12"/>
      <c r="D23" s="10"/>
      <c r="E23" s="67">
        <v>8710103989608</v>
      </c>
      <c r="F23" s="62" t="s">
        <v>207</v>
      </c>
      <c r="G23" s="62"/>
      <c r="H23" s="72" t="s">
        <v>208</v>
      </c>
      <c r="I23" s="63"/>
      <c r="J23" s="64">
        <v>4093.73</v>
      </c>
      <c r="K23" s="64"/>
      <c r="L23" s="64"/>
      <c r="M23" s="64">
        <v>9222.6200000000008</v>
      </c>
      <c r="N23" s="70">
        <v>15499</v>
      </c>
      <c r="O23" s="65">
        <f t="shared" si="0"/>
        <v>0</v>
      </c>
    </row>
    <row r="24" spans="3:29" ht="32.1" customHeight="1">
      <c r="C24" s="12" t="s">
        <v>63</v>
      </c>
      <c r="D24" s="10" t="s">
        <v>18</v>
      </c>
      <c r="E24" s="67">
        <v>8710103940562</v>
      </c>
      <c r="F24" s="62" t="s">
        <v>172</v>
      </c>
      <c r="G24" s="62"/>
      <c r="H24" s="72" t="s">
        <v>173</v>
      </c>
      <c r="I24" s="63"/>
      <c r="J24" s="64">
        <v>2106.77</v>
      </c>
      <c r="K24" s="64"/>
      <c r="L24" s="64"/>
      <c r="M24" s="64">
        <v>4581.26</v>
      </c>
      <c r="N24" s="70">
        <v>7699</v>
      </c>
      <c r="O24" s="65">
        <f t="shared" si="0"/>
        <v>0</v>
      </c>
    </row>
    <row r="25" spans="3:29" ht="32.1" customHeight="1">
      <c r="C25" s="12" t="s">
        <v>20</v>
      </c>
      <c r="D25" s="10" t="s">
        <v>19</v>
      </c>
      <c r="E25" s="67">
        <v>8710103940647</v>
      </c>
      <c r="F25" s="62" t="s">
        <v>174</v>
      </c>
      <c r="G25" s="62"/>
      <c r="H25" s="72" t="s">
        <v>175</v>
      </c>
      <c r="I25" s="63"/>
      <c r="J25" s="64">
        <v>1083.19</v>
      </c>
      <c r="K25" s="64"/>
      <c r="L25" s="64"/>
      <c r="M25" s="64">
        <v>2379.59</v>
      </c>
      <c r="N25" s="70">
        <v>3999</v>
      </c>
      <c r="O25" s="65">
        <f t="shared" si="0"/>
        <v>0</v>
      </c>
    </row>
    <row r="26" spans="3:29" ht="32.1" customHeight="1">
      <c r="C26" s="12" t="s">
        <v>22</v>
      </c>
      <c r="D26" s="10" t="s">
        <v>21</v>
      </c>
      <c r="E26" s="61">
        <v>8710103815297</v>
      </c>
      <c r="F26" s="62" t="s">
        <v>110</v>
      </c>
      <c r="G26" s="62"/>
      <c r="H26" s="66" t="s">
        <v>160</v>
      </c>
      <c r="I26" s="63"/>
      <c r="J26" s="64">
        <v>3499.69</v>
      </c>
      <c r="K26" s="76"/>
      <c r="L26" s="76"/>
      <c r="M26" s="64">
        <v>6842.43</v>
      </c>
      <c r="N26" s="70">
        <v>11499</v>
      </c>
      <c r="O26" s="141">
        <f t="shared" si="0"/>
        <v>0</v>
      </c>
    </row>
    <row r="27" spans="3:29" ht="32.1" customHeight="1">
      <c r="C27" s="12" t="s">
        <v>24</v>
      </c>
      <c r="D27" s="10" t="s">
        <v>23</v>
      </c>
      <c r="E27" s="61">
        <v>8710103815273</v>
      </c>
      <c r="F27" s="62" t="s">
        <v>276</v>
      </c>
      <c r="G27" s="62"/>
      <c r="H27" s="66" t="s">
        <v>277</v>
      </c>
      <c r="I27" s="63"/>
      <c r="J27" s="64">
        <v>2576.42</v>
      </c>
      <c r="K27" s="76"/>
      <c r="L27" s="76"/>
      <c r="M27" s="64">
        <v>5473.83</v>
      </c>
      <c r="N27" s="70">
        <v>9199</v>
      </c>
      <c r="O27" s="141">
        <f t="shared" si="0"/>
        <v>0</v>
      </c>
    </row>
    <row r="28" spans="3:29" ht="32.1" customHeight="1">
      <c r="C28" s="12"/>
      <c r="D28" s="10"/>
      <c r="E28" s="67">
        <v>8710103940494</v>
      </c>
      <c r="F28" s="62" t="s">
        <v>176</v>
      </c>
      <c r="G28" s="62"/>
      <c r="H28" s="72" t="s">
        <v>180</v>
      </c>
      <c r="I28" s="63"/>
      <c r="J28" s="64">
        <v>517.21</v>
      </c>
      <c r="K28" s="64"/>
      <c r="L28" s="64"/>
      <c r="M28" s="64">
        <v>1118.0899999999999</v>
      </c>
      <c r="N28" s="70">
        <v>1879</v>
      </c>
      <c r="O28" s="65">
        <f t="shared" si="0"/>
        <v>0</v>
      </c>
    </row>
    <row r="29" spans="3:29" ht="32.1" customHeight="1">
      <c r="C29" s="12"/>
      <c r="D29" s="10"/>
      <c r="E29" s="67">
        <v>8710103940500</v>
      </c>
      <c r="F29" s="62" t="s">
        <v>177</v>
      </c>
      <c r="G29" s="62"/>
      <c r="H29" s="72" t="s">
        <v>181</v>
      </c>
      <c r="I29" s="63"/>
      <c r="J29" s="64">
        <v>517.21</v>
      </c>
      <c r="K29" s="64"/>
      <c r="L29" s="64"/>
      <c r="M29" s="64">
        <v>1118.0899999999999</v>
      </c>
      <c r="N29" s="70">
        <v>1879</v>
      </c>
      <c r="O29" s="65">
        <f t="shared" si="0"/>
        <v>0</v>
      </c>
    </row>
    <row r="30" spans="3:29" ht="32.1" customHeight="1">
      <c r="C30" s="12"/>
      <c r="D30" s="10"/>
      <c r="E30" s="67">
        <v>8710103940517</v>
      </c>
      <c r="F30" s="62" t="s">
        <v>178</v>
      </c>
      <c r="G30" s="62"/>
      <c r="H30" s="72" t="s">
        <v>182</v>
      </c>
      <c r="I30" s="63"/>
      <c r="J30" s="64">
        <v>517.21</v>
      </c>
      <c r="K30" s="64"/>
      <c r="L30" s="64"/>
      <c r="M30" s="64">
        <v>1118.0899999999999</v>
      </c>
      <c r="N30" s="70">
        <v>1879</v>
      </c>
      <c r="O30" s="65">
        <f t="shared" si="0"/>
        <v>0</v>
      </c>
    </row>
    <row r="31" spans="3:29" ht="32.1" customHeight="1">
      <c r="C31" s="12" t="s">
        <v>26</v>
      </c>
      <c r="D31" s="10" t="s">
        <v>25</v>
      </c>
      <c r="E31" s="67">
        <v>8710103940524</v>
      </c>
      <c r="F31" s="62" t="s">
        <v>179</v>
      </c>
      <c r="G31" s="62"/>
      <c r="H31" s="66" t="s">
        <v>192</v>
      </c>
      <c r="I31" s="63"/>
      <c r="J31" s="64">
        <v>517.21</v>
      </c>
      <c r="K31" s="64"/>
      <c r="L31" s="64"/>
      <c r="M31" s="64">
        <v>1118.0899999999999</v>
      </c>
      <c r="N31" s="70">
        <v>1879</v>
      </c>
      <c r="O31" s="65">
        <f t="shared" si="0"/>
        <v>0</v>
      </c>
    </row>
    <row r="32" spans="3:29" ht="20.100000000000001" customHeight="1">
      <c r="C32" s="12" t="e">
        <v>#N/A</v>
      </c>
      <c r="D32" s="13" t="s">
        <v>27</v>
      </c>
      <c r="E32" s="134" t="s">
        <v>85</v>
      </c>
      <c r="F32" s="38"/>
      <c r="G32" s="38"/>
      <c r="H32" s="39"/>
      <c r="I32" s="39"/>
      <c r="J32" s="40"/>
      <c r="K32" s="40"/>
      <c r="L32" s="40"/>
      <c r="M32" s="40"/>
      <c r="N32" s="133"/>
      <c r="O32" s="65">
        <f t="shared" si="0"/>
        <v>0</v>
      </c>
    </row>
    <row r="33" spans="1:28" ht="32.1" customHeight="1">
      <c r="C33" s="12" t="s">
        <v>29</v>
      </c>
      <c r="D33" s="85" t="s">
        <v>28</v>
      </c>
      <c r="E33" s="67">
        <v>8710103876564</v>
      </c>
      <c r="F33" s="62" t="s">
        <v>139</v>
      </c>
      <c r="G33" s="62"/>
      <c r="H33" s="72" t="s">
        <v>171</v>
      </c>
      <c r="I33" s="63">
        <v>6</v>
      </c>
      <c r="J33" s="64">
        <v>1715.4</v>
      </c>
      <c r="K33" s="64"/>
      <c r="L33" s="64"/>
      <c r="M33" s="64">
        <v>3986.21</v>
      </c>
      <c r="N33" s="70">
        <v>6699</v>
      </c>
      <c r="O33" s="65">
        <f t="shared" si="0"/>
        <v>0</v>
      </c>
    </row>
    <row r="34" spans="1:28" ht="32.1" customHeight="1">
      <c r="C34" s="12" t="s">
        <v>64</v>
      </c>
      <c r="D34" s="10" t="s">
        <v>30</v>
      </c>
      <c r="E34" s="67">
        <v>8710103878971</v>
      </c>
      <c r="F34" s="62" t="s">
        <v>153</v>
      </c>
      <c r="G34" s="62"/>
      <c r="H34" s="72" t="s">
        <v>154</v>
      </c>
      <c r="I34" s="63">
        <v>12</v>
      </c>
      <c r="J34" s="64">
        <v>1715.4</v>
      </c>
      <c r="K34" s="64"/>
      <c r="L34" s="64"/>
      <c r="M34" s="64">
        <v>3986.21</v>
      </c>
      <c r="N34" s="70">
        <v>6699</v>
      </c>
      <c r="O34" s="65">
        <f t="shared" si="0"/>
        <v>0</v>
      </c>
    </row>
    <row r="35" spans="1:28" ht="32.1" customHeight="1">
      <c r="C35" s="12" t="s">
        <v>65</v>
      </c>
      <c r="D35" s="10" t="s">
        <v>31</v>
      </c>
      <c r="E35" s="67">
        <v>8710103878988</v>
      </c>
      <c r="F35" s="62" t="s">
        <v>140</v>
      </c>
      <c r="G35" s="62"/>
      <c r="H35" s="72" t="s">
        <v>155</v>
      </c>
      <c r="I35" s="63">
        <v>12</v>
      </c>
      <c r="J35" s="64">
        <v>2058.6</v>
      </c>
      <c r="K35" s="64"/>
      <c r="L35" s="64"/>
      <c r="M35" s="64">
        <v>4741.92</v>
      </c>
      <c r="N35" s="70">
        <v>7969</v>
      </c>
      <c r="O35" s="65">
        <f t="shared" si="0"/>
        <v>0</v>
      </c>
    </row>
    <row r="36" spans="1:28" ht="32.1" customHeight="1">
      <c r="C36" s="12"/>
      <c r="D36" s="10"/>
      <c r="E36" s="67">
        <v>8710103879022</v>
      </c>
      <c r="F36" s="62" t="s">
        <v>156</v>
      </c>
      <c r="G36" s="62"/>
      <c r="H36" s="72" t="s">
        <v>157</v>
      </c>
      <c r="I36" s="63">
        <v>6</v>
      </c>
      <c r="J36" s="64">
        <v>2233.2199999999998</v>
      </c>
      <c r="K36" s="64"/>
      <c r="L36" s="64"/>
      <c r="M36" s="64">
        <v>5158.45</v>
      </c>
      <c r="N36" s="70">
        <v>8669</v>
      </c>
      <c r="O36" s="65">
        <f t="shared" si="0"/>
        <v>0</v>
      </c>
    </row>
    <row r="37" spans="1:28" ht="32.1" customHeight="1">
      <c r="C37" s="12" t="s">
        <v>66</v>
      </c>
      <c r="D37" s="85" t="s">
        <v>32</v>
      </c>
      <c r="E37" s="67">
        <v>8710103918905</v>
      </c>
      <c r="F37" s="62" t="s">
        <v>161</v>
      </c>
      <c r="G37" s="62"/>
      <c r="H37" s="72" t="s">
        <v>162</v>
      </c>
      <c r="I37" s="63"/>
      <c r="J37" s="64">
        <v>6923.63</v>
      </c>
      <c r="K37" s="64"/>
      <c r="L37" s="64"/>
      <c r="M37" s="64">
        <v>15173.08</v>
      </c>
      <c r="N37" s="70">
        <v>25499</v>
      </c>
      <c r="O37" s="65">
        <f t="shared" si="0"/>
        <v>0</v>
      </c>
    </row>
    <row r="38" spans="1:28" ht="32.1" customHeight="1">
      <c r="C38" s="12" t="s">
        <v>67</v>
      </c>
      <c r="D38" s="85" t="s">
        <v>33</v>
      </c>
      <c r="E38" s="67">
        <v>8710103873815</v>
      </c>
      <c r="F38" s="62" t="s">
        <v>141</v>
      </c>
      <c r="G38" s="62"/>
      <c r="H38" s="72" t="s">
        <v>142</v>
      </c>
      <c r="I38" s="63">
        <v>12</v>
      </c>
      <c r="J38" s="64">
        <v>1029</v>
      </c>
      <c r="K38" s="64"/>
      <c r="L38" s="64"/>
      <c r="M38" s="64">
        <v>2450.9899999999998</v>
      </c>
      <c r="N38" s="70">
        <v>4119</v>
      </c>
      <c r="O38" s="65">
        <f t="shared" si="0"/>
        <v>0</v>
      </c>
    </row>
    <row r="39" spans="1:28" ht="32.1" customHeight="1">
      <c r="C39" s="12" t="s">
        <v>68</v>
      </c>
      <c r="D39" s="85" t="s">
        <v>34</v>
      </c>
      <c r="E39" s="67">
        <v>8710103873877</v>
      </c>
      <c r="F39" s="62" t="s">
        <v>216</v>
      </c>
      <c r="G39" s="62"/>
      <c r="H39" s="72" t="s">
        <v>217</v>
      </c>
      <c r="I39" s="63">
        <v>12</v>
      </c>
      <c r="J39" s="64">
        <v>1029</v>
      </c>
      <c r="K39" s="64"/>
      <c r="L39" s="64"/>
      <c r="M39" s="64">
        <v>2450.9899999999998</v>
      </c>
      <c r="N39" s="70">
        <v>4119</v>
      </c>
      <c r="O39" s="65">
        <f t="shared" ref="O39:O70" si="1">SUM(G39*M39)</f>
        <v>0</v>
      </c>
    </row>
    <row r="40" spans="1:28" s="104" customFormat="1" ht="32.1" customHeight="1">
      <c r="A40" s="6"/>
      <c r="C40" s="103" t="s">
        <v>69</v>
      </c>
      <c r="D40" s="105" t="s">
        <v>35</v>
      </c>
      <c r="E40" s="67">
        <v>8710103873938</v>
      </c>
      <c r="F40" s="62" t="s">
        <v>143</v>
      </c>
      <c r="G40" s="62"/>
      <c r="H40" s="72" t="s">
        <v>144</v>
      </c>
      <c r="I40" s="80">
        <v>12</v>
      </c>
      <c r="J40" s="64">
        <v>1029</v>
      </c>
      <c r="K40" s="64"/>
      <c r="L40" s="64"/>
      <c r="M40" s="64">
        <v>2450.9899999999998</v>
      </c>
      <c r="N40" s="70">
        <v>4119</v>
      </c>
      <c r="O40" s="65">
        <f t="shared" si="1"/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s="104" customFormat="1" ht="32.1" customHeight="1">
      <c r="A41" s="6"/>
      <c r="C41" s="103"/>
      <c r="D41" s="112"/>
      <c r="E41" s="67">
        <v>8710103874058</v>
      </c>
      <c r="F41" s="62" t="s">
        <v>209</v>
      </c>
      <c r="G41" s="62"/>
      <c r="H41" s="72" t="s">
        <v>210</v>
      </c>
      <c r="I41" s="63"/>
      <c r="J41" s="64">
        <v>1029</v>
      </c>
      <c r="K41" s="64"/>
      <c r="L41" s="64"/>
      <c r="M41" s="64">
        <v>2450.9899999999998</v>
      </c>
      <c r="N41" s="70">
        <v>4119</v>
      </c>
      <c r="O41" s="65">
        <f t="shared" si="1"/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32.1" customHeight="1">
      <c r="C42" s="12"/>
      <c r="D42" s="110"/>
      <c r="E42" s="67">
        <v>8710103873990</v>
      </c>
      <c r="F42" s="62" t="s">
        <v>145</v>
      </c>
      <c r="G42" s="62"/>
      <c r="H42" s="72" t="s">
        <v>146</v>
      </c>
      <c r="I42" s="63">
        <v>12</v>
      </c>
      <c r="J42" s="64">
        <v>1029</v>
      </c>
      <c r="K42" s="64"/>
      <c r="L42" s="64"/>
      <c r="M42" s="64">
        <v>2450.9899999999998</v>
      </c>
      <c r="N42" s="70">
        <v>4119</v>
      </c>
      <c r="O42" s="65">
        <f t="shared" si="1"/>
        <v>0</v>
      </c>
    </row>
    <row r="43" spans="1:28" ht="32.1" customHeight="1">
      <c r="C43" s="12" t="s">
        <v>37</v>
      </c>
      <c r="D43" s="10" t="s">
        <v>36</v>
      </c>
      <c r="E43" s="61">
        <v>5012909006156</v>
      </c>
      <c r="F43" s="62" t="s">
        <v>90</v>
      </c>
      <c r="G43" s="62"/>
      <c r="H43" s="72" t="s">
        <v>58</v>
      </c>
      <c r="I43" s="63">
        <v>6</v>
      </c>
      <c r="J43" s="64">
        <v>1059.1099999999999</v>
      </c>
      <c r="K43" s="64"/>
      <c r="L43" s="64"/>
      <c r="M43" s="64">
        <v>2474.8000000000002</v>
      </c>
      <c r="N43" s="70">
        <v>4159</v>
      </c>
      <c r="O43" s="65">
        <f t="shared" si="1"/>
        <v>0</v>
      </c>
    </row>
    <row r="44" spans="1:28" ht="32.1" customHeight="1">
      <c r="C44" s="12" t="s">
        <v>39</v>
      </c>
      <c r="D44" s="10" t="s">
        <v>38</v>
      </c>
      <c r="E44" s="67">
        <v>5012909006941</v>
      </c>
      <c r="F44" s="62" t="s">
        <v>91</v>
      </c>
      <c r="G44" s="62"/>
      <c r="H44" s="72" t="s">
        <v>39</v>
      </c>
      <c r="I44" s="63">
        <v>6</v>
      </c>
      <c r="J44" s="64">
        <v>1113.5999999999999</v>
      </c>
      <c r="K44" s="64"/>
      <c r="L44" s="64"/>
      <c r="M44" s="64">
        <v>2611.66</v>
      </c>
      <c r="N44" s="70">
        <v>4389</v>
      </c>
      <c r="O44" s="65">
        <f t="shared" si="1"/>
        <v>0</v>
      </c>
    </row>
    <row r="45" spans="1:28" ht="32.1" customHeight="1">
      <c r="C45" s="12" t="s">
        <v>70</v>
      </c>
      <c r="D45" s="9" t="s">
        <v>40</v>
      </c>
      <c r="E45" s="67">
        <v>8710103558729</v>
      </c>
      <c r="F45" s="62" t="s">
        <v>158</v>
      </c>
      <c r="G45" s="62"/>
      <c r="H45" s="72" t="s">
        <v>59</v>
      </c>
      <c r="I45" s="63">
        <v>3</v>
      </c>
      <c r="J45" s="64">
        <v>5297.94</v>
      </c>
      <c r="K45" s="64"/>
      <c r="L45" s="64"/>
      <c r="M45" s="64">
        <v>11007.76</v>
      </c>
      <c r="N45" s="70">
        <v>18499</v>
      </c>
      <c r="O45" s="65">
        <f t="shared" si="1"/>
        <v>0</v>
      </c>
    </row>
    <row r="46" spans="1:28" s="86" customFormat="1" ht="32.1" customHeight="1">
      <c r="D46" s="87"/>
      <c r="E46" s="67">
        <v>8710103662090</v>
      </c>
      <c r="F46" s="62" t="s">
        <v>188</v>
      </c>
      <c r="G46" s="62"/>
      <c r="H46" s="72" t="s">
        <v>211</v>
      </c>
      <c r="I46" s="63"/>
      <c r="J46" s="64">
        <v>8790.16</v>
      </c>
      <c r="K46" s="64"/>
      <c r="L46" s="64"/>
      <c r="M46" s="64">
        <v>22429</v>
      </c>
      <c r="N46" s="70">
        <v>37680</v>
      </c>
      <c r="O46" s="65">
        <f t="shared" si="1"/>
        <v>0</v>
      </c>
    </row>
    <row r="47" spans="1:28" ht="20.100000000000001" customHeight="1">
      <c r="C47" s="12"/>
      <c r="D47" s="109"/>
      <c r="E47" s="42"/>
      <c r="F47" s="43" t="s">
        <v>111</v>
      </c>
      <c r="G47" s="43"/>
      <c r="H47" s="42"/>
      <c r="I47" s="42"/>
      <c r="J47" s="42"/>
      <c r="K47" s="42"/>
      <c r="L47" s="42"/>
      <c r="M47" s="42"/>
      <c r="N47" s="133"/>
      <c r="O47" s="65">
        <f t="shared" si="1"/>
        <v>0</v>
      </c>
    </row>
    <row r="48" spans="1:28" ht="32.1" customHeight="1">
      <c r="C48" s="12"/>
      <c r="D48" s="109"/>
      <c r="E48" s="61">
        <v>8710103938781</v>
      </c>
      <c r="F48" s="107" t="s">
        <v>200</v>
      </c>
      <c r="G48" s="107"/>
      <c r="H48" s="75" t="s">
        <v>201</v>
      </c>
      <c r="I48" s="75"/>
      <c r="J48" s="75">
        <v>920.62</v>
      </c>
      <c r="K48" s="75"/>
      <c r="L48" s="75"/>
      <c r="M48" s="64">
        <v>2236.7800000000002</v>
      </c>
      <c r="N48" s="70">
        <v>3759</v>
      </c>
      <c r="O48" s="65">
        <f t="shared" si="1"/>
        <v>0</v>
      </c>
    </row>
    <row r="49" spans="3:15" ht="32.1" customHeight="1">
      <c r="C49" s="12"/>
      <c r="D49" s="109"/>
      <c r="E49" s="61">
        <v>8710103938798</v>
      </c>
      <c r="F49" s="107" t="s">
        <v>202</v>
      </c>
      <c r="G49" s="107"/>
      <c r="H49" s="75" t="s">
        <v>203</v>
      </c>
      <c r="I49" s="75"/>
      <c r="J49" s="75">
        <v>920.62</v>
      </c>
      <c r="K49" s="75"/>
      <c r="L49" s="75"/>
      <c r="M49" s="64">
        <v>2236.7800000000002</v>
      </c>
      <c r="N49" s="70">
        <v>3759</v>
      </c>
      <c r="O49" s="65">
        <f t="shared" si="1"/>
        <v>0</v>
      </c>
    </row>
    <row r="50" spans="3:15" s="86" customFormat="1" ht="32.1" customHeight="1">
      <c r="D50" s="106"/>
      <c r="E50" s="67">
        <v>8710103938866</v>
      </c>
      <c r="F50" s="107" t="s">
        <v>189</v>
      </c>
      <c r="G50" s="107"/>
      <c r="H50" s="120" t="s">
        <v>220</v>
      </c>
      <c r="I50" s="75"/>
      <c r="J50" s="75">
        <v>920.62</v>
      </c>
      <c r="K50" s="75"/>
      <c r="L50" s="75"/>
      <c r="M50" s="64">
        <v>2236.7800000000002</v>
      </c>
      <c r="N50" s="70">
        <v>3759</v>
      </c>
      <c r="O50" s="65">
        <f t="shared" si="1"/>
        <v>0</v>
      </c>
    </row>
    <row r="51" spans="3:15" ht="32.1" customHeight="1">
      <c r="C51" s="12"/>
      <c r="D51" s="111"/>
      <c r="E51" s="67">
        <v>8710103938484</v>
      </c>
      <c r="F51" s="62" t="s">
        <v>204</v>
      </c>
      <c r="G51" s="62"/>
      <c r="H51" s="72" t="s">
        <v>205</v>
      </c>
      <c r="I51" s="63"/>
      <c r="J51" s="64">
        <v>1498.64</v>
      </c>
      <c r="K51" s="64"/>
      <c r="L51" s="64"/>
      <c r="M51" s="64">
        <v>3438.77</v>
      </c>
      <c r="N51" s="70">
        <v>5779</v>
      </c>
      <c r="O51" s="65">
        <f t="shared" si="1"/>
        <v>0</v>
      </c>
    </row>
    <row r="52" spans="3:15" s="86" customFormat="1" ht="32.1" customHeight="1">
      <c r="D52" s="113"/>
      <c r="E52" s="67">
        <v>8710103938422</v>
      </c>
      <c r="F52" s="62" t="s">
        <v>193</v>
      </c>
      <c r="G52" s="62"/>
      <c r="H52" s="72" t="s">
        <v>206</v>
      </c>
      <c r="I52" s="63"/>
      <c r="J52" s="64">
        <v>1498.64</v>
      </c>
      <c r="K52" s="64"/>
      <c r="L52" s="64"/>
      <c r="M52" s="64">
        <v>3438.77</v>
      </c>
      <c r="N52" s="70">
        <v>5779</v>
      </c>
      <c r="O52" s="65">
        <f t="shared" si="1"/>
        <v>0</v>
      </c>
    </row>
    <row r="53" spans="3:15" ht="20.100000000000001" customHeight="1">
      <c r="C53" s="12" t="s">
        <v>71</v>
      </c>
      <c r="D53" s="85" t="s">
        <v>42</v>
      </c>
      <c r="E53" s="135" t="s">
        <v>112</v>
      </c>
      <c r="F53" s="84"/>
      <c r="G53" s="45"/>
      <c r="H53" s="46"/>
      <c r="I53" s="47"/>
      <c r="J53" s="48"/>
      <c r="K53" s="48"/>
      <c r="L53" s="48"/>
      <c r="M53" s="48"/>
      <c r="N53" s="49"/>
      <c r="O53" s="65">
        <f t="shared" si="1"/>
        <v>0</v>
      </c>
    </row>
    <row r="54" spans="3:15" ht="32.1" customHeight="1">
      <c r="C54" s="12"/>
      <c r="D54" s="95"/>
      <c r="E54" s="67">
        <v>8710103984733</v>
      </c>
      <c r="F54" s="62" t="s">
        <v>242</v>
      </c>
      <c r="G54" s="62"/>
      <c r="H54" s="72" t="s">
        <v>243</v>
      </c>
      <c r="I54" s="63"/>
      <c r="J54" s="64">
        <v>613.54999999999995</v>
      </c>
      <c r="K54" s="64"/>
      <c r="L54" s="64"/>
      <c r="M54" s="64">
        <v>1784.54</v>
      </c>
      <c r="N54" s="70">
        <v>2999</v>
      </c>
      <c r="O54" s="65">
        <f t="shared" si="1"/>
        <v>0</v>
      </c>
    </row>
    <row r="55" spans="3:15" ht="32.1" customHeight="1">
      <c r="C55" s="12"/>
      <c r="D55" s="95"/>
      <c r="E55" s="67">
        <v>8710103984597</v>
      </c>
      <c r="F55" s="62" t="s">
        <v>252</v>
      </c>
      <c r="G55" s="62"/>
      <c r="H55" s="72" t="s">
        <v>253</v>
      </c>
      <c r="I55" s="63"/>
      <c r="J55" s="64">
        <v>613.54999999999995</v>
      </c>
      <c r="K55" s="64"/>
      <c r="L55" s="64"/>
      <c r="M55" s="64">
        <v>1784.54</v>
      </c>
      <c r="N55" s="70">
        <v>2999</v>
      </c>
      <c r="O55" s="65">
        <f t="shared" si="1"/>
        <v>0</v>
      </c>
    </row>
    <row r="56" spans="3:15" ht="32.1" customHeight="1">
      <c r="C56" s="12"/>
      <c r="D56" s="95"/>
      <c r="E56" s="67">
        <v>8710103984610</v>
      </c>
      <c r="F56" s="62" t="s">
        <v>240</v>
      </c>
      <c r="G56" s="62"/>
      <c r="H56" s="72" t="s">
        <v>241</v>
      </c>
      <c r="I56" s="63"/>
      <c r="J56" s="64">
        <v>613.54999999999995</v>
      </c>
      <c r="K56" s="64"/>
      <c r="L56" s="64"/>
      <c r="M56" s="64">
        <v>1784.54</v>
      </c>
      <c r="N56" s="70">
        <v>2999</v>
      </c>
      <c r="O56" s="65">
        <f t="shared" si="1"/>
        <v>0</v>
      </c>
    </row>
    <row r="57" spans="3:15" ht="32.1" customHeight="1">
      <c r="C57" s="12"/>
      <c r="D57" s="95"/>
      <c r="E57" s="67">
        <v>8710103993056</v>
      </c>
      <c r="F57" s="62" t="s">
        <v>258</v>
      </c>
      <c r="G57" s="62"/>
      <c r="H57" s="72" t="s">
        <v>259</v>
      </c>
      <c r="I57" s="63"/>
      <c r="J57" s="64"/>
      <c r="K57" s="64"/>
      <c r="L57" s="64"/>
      <c r="M57" s="64">
        <v>3028.19</v>
      </c>
      <c r="N57" s="70">
        <v>5089</v>
      </c>
      <c r="O57" s="65">
        <f t="shared" si="1"/>
        <v>0</v>
      </c>
    </row>
    <row r="58" spans="3:15" ht="32.1" customHeight="1">
      <c r="C58" s="12"/>
      <c r="D58" s="95"/>
      <c r="E58" s="67">
        <v>8710103844952</v>
      </c>
      <c r="F58" s="62" t="s">
        <v>115</v>
      </c>
      <c r="G58" s="62"/>
      <c r="H58" s="72" t="s">
        <v>116</v>
      </c>
      <c r="I58" s="63"/>
      <c r="J58" s="64">
        <v>1336.08</v>
      </c>
      <c r="K58" s="64"/>
      <c r="L58" s="64"/>
      <c r="M58" s="64">
        <v>3028.19</v>
      </c>
      <c r="N58" s="70">
        <v>5089</v>
      </c>
      <c r="O58" s="65">
        <f t="shared" si="1"/>
        <v>0</v>
      </c>
    </row>
    <row r="59" spans="3:15" ht="32.450000000000003" customHeight="1">
      <c r="C59" s="12"/>
      <c r="D59" s="95"/>
      <c r="E59" s="67">
        <v>8710103845188</v>
      </c>
      <c r="F59" s="62" t="s">
        <v>117</v>
      </c>
      <c r="G59" s="62"/>
      <c r="H59" s="72" t="s">
        <v>260</v>
      </c>
      <c r="I59" s="63"/>
      <c r="J59" s="64">
        <v>1336.08</v>
      </c>
      <c r="K59" s="64"/>
      <c r="L59" s="64"/>
      <c r="M59" s="64">
        <v>3028.19</v>
      </c>
      <c r="N59" s="70">
        <v>5089</v>
      </c>
      <c r="O59" s="65">
        <f t="shared" si="1"/>
        <v>0</v>
      </c>
    </row>
    <row r="60" spans="3:15" ht="32.450000000000003" customHeight="1">
      <c r="C60" s="12"/>
      <c r="D60" s="95"/>
      <c r="E60" s="67">
        <v>8710103963882</v>
      </c>
      <c r="F60" s="62" t="s">
        <v>238</v>
      </c>
      <c r="G60" s="62"/>
      <c r="H60" s="72" t="s">
        <v>239</v>
      </c>
      <c r="I60" s="63"/>
      <c r="J60" s="64">
        <v>1293.93</v>
      </c>
      <c r="K60" s="64"/>
      <c r="L60" s="64"/>
      <c r="M60" s="64">
        <v>2927.03</v>
      </c>
      <c r="N60" s="70">
        <v>4919</v>
      </c>
      <c r="O60" s="65">
        <f t="shared" si="1"/>
        <v>0</v>
      </c>
    </row>
    <row r="61" spans="3:15" ht="32.450000000000003" customHeight="1">
      <c r="C61" s="12"/>
      <c r="D61" s="95"/>
      <c r="E61" s="67">
        <v>8710103963905</v>
      </c>
      <c r="F61" s="62" t="s">
        <v>256</v>
      </c>
      <c r="G61" s="62"/>
      <c r="H61" s="72" t="s">
        <v>257</v>
      </c>
      <c r="I61" s="63"/>
      <c r="J61" s="64"/>
      <c r="K61" s="64"/>
      <c r="L61" s="64"/>
      <c r="M61" s="64">
        <v>2927.03</v>
      </c>
      <c r="N61" s="70">
        <v>4919</v>
      </c>
      <c r="O61" s="65">
        <f t="shared" si="1"/>
        <v>0</v>
      </c>
    </row>
    <row r="62" spans="3:15" ht="32.450000000000003" customHeight="1">
      <c r="C62" s="12"/>
      <c r="D62" s="95"/>
      <c r="E62" s="67">
        <v>8710103942702</v>
      </c>
      <c r="F62" s="62" t="s">
        <v>244</v>
      </c>
      <c r="G62" s="62"/>
      <c r="H62" s="72" t="s">
        <v>245</v>
      </c>
      <c r="I62" s="63"/>
      <c r="J62" s="64">
        <v>1336.08</v>
      </c>
      <c r="K62" s="64"/>
      <c r="L62" s="64"/>
      <c r="M62" s="64">
        <v>3028.19</v>
      </c>
      <c r="N62" s="70">
        <v>5089</v>
      </c>
      <c r="O62" s="65">
        <f t="shared" si="1"/>
        <v>0</v>
      </c>
    </row>
    <row r="63" spans="3:15" ht="32.450000000000003" customHeight="1">
      <c r="C63" s="12"/>
      <c r="D63" s="95"/>
      <c r="E63" s="67">
        <v>8710103942542</v>
      </c>
      <c r="F63" s="62" t="s">
        <v>246</v>
      </c>
      <c r="G63" s="62"/>
      <c r="H63" s="72" t="s">
        <v>247</v>
      </c>
      <c r="I63" s="63"/>
      <c r="J63" s="64">
        <v>1336.08</v>
      </c>
      <c r="K63" s="64"/>
      <c r="L63" s="64"/>
      <c r="M63" s="64">
        <v>3028.19</v>
      </c>
      <c r="N63" s="70">
        <v>5089</v>
      </c>
      <c r="O63" s="65">
        <f t="shared" si="1"/>
        <v>0</v>
      </c>
    </row>
    <row r="64" spans="3:15" ht="32.450000000000003" customHeight="1">
      <c r="C64" s="12"/>
      <c r="D64" s="95"/>
      <c r="E64" s="67">
        <v>8710103993018</v>
      </c>
      <c r="F64" s="62" t="s">
        <v>265</v>
      </c>
      <c r="G64" s="62"/>
      <c r="H64" s="72" t="s">
        <v>268</v>
      </c>
      <c r="I64" s="63"/>
      <c r="J64" s="64"/>
      <c r="K64" s="64"/>
      <c r="L64" s="64"/>
      <c r="M64" s="64">
        <v>3028.19</v>
      </c>
      <c r="N64" s="70">
        <v>5089</v>
      </c>
      <c r="O64" s="140">
        <f t="shared" si="1"/>
        <v>0</v>
      </c>
    </row>
    <row r="65" spans="3:15" ht="32.450000000000003" customHeight="1">
      <c r="C65" s="12"/>
      <c r="D65" s="95"/>
      <c r="E65" s="67">
        <v>8710103992998</v>
      </c>
      <c r="F65" s="62" t="s">
        <v>266</v>
      </c>
      <c r="G65" s="62"/>
      <c r="H65" s="72" t="s">
        <v>267</v>
      </c>
      <c r="I65" s="63"/>
      <c r="J65" s="64"/>
      <c r="K65" s="64"/>
      <c r="L65" s="64"/>
      <c r="M65" s="64">
        <v>3028.19</v>
      </c>
      <c r="N65" s="70">
        <v>5089</v>
      </c>
      <c r="O65" s="140">
        <f t="shared" si="1"/>
        <v>0</v>
      </c>
    </row>
    <row r="66" spans="3:15" ht="32.1" customHeight="1">
      <c r="C66" s="12"/>
      <c r="D66" s="95"/>
      <c r="E66" s="67">
        <v>8710103845423</v>
      </c>
      <c r="F66" s="62" t="s">
        <v>118</v>
      </c>
      <c r="G66" s="62"/>
      <c r="H66" s="72" t="s">
        <v>121</v>
      </c>
      <c r="I66" s="63"/>
      <c r="J66" s="64">
        <v>1336.08</v>
      </c>
      <c r="K66" s="64"/>
      <c r="L66" s="64"/>
      <c r="M66" s="64">
        <v>3028.19</v>
      </c>
      <c r="N66" s="70">
        <v>5089</v>
      </c>
      <c r="O66" s="65">
        <f t="shared" si="1"/>
        <v>0</v>
      </c>
    </row>
    <row r="67" spans="3:15" ht="32.1" customHeight="1">
      <c r="C67" s="12"/>
      <c r="D67" s="95"/>
      <c r="E67" s="67">
        <v>8710103845546</v>
      </c>
      <c r="F67" s="62" t="s">
        <v>119</v>
      </c>
      <c r="G67" s="62"/>
      <c r="H67" s="72" t="s">
        <v>120</v>
      </c>
      <c r="I67" s="63"/>
      <c r="J67" s="64">
        <v>1336.08</v>
      </c>
      <c r="K67" s="64"/>
      <c r="L67" s="64"/>
      <c r="M67" s="64">
        <v>3028.19</v>
      </c>
      <c r="N67" s="70">
        <v>5089</v>
      </c>
      <c r="O67" s="65">
        <f t="shared" si="1"/>
        <v>0</v>
      </c>
    </row>
    <row r="68" spans="3:15" ht="32.1" customHeight="1">
      <c r="C68" s="12"/>
      <c r="D68" s="95"/>
      <c r="E68" s="67">
        <v>8710103845980</v>
      </c>
      <c r="F68" s="62" t="s">
        <v>122</v>
      </c>
      <c r="G68" s="62"/>
      <c r="H68" s="72" t="s">
        <v>123</v>
      </c>
      <c r="I68" s="63"/>
      <c r="J68" s="64">
        <v>1336.08</v>
      </c>
      <c r="K68" s="64"/>
      <c r="L68" s="64"/>
      <c r="M68" s="64">
        <v>3028.19</v>
      </c>
      <c r="N68" s="70">
        <v>5089</v>
      </c>
      <c r="O68" s="65">
        <f t="shared" si="1"/>
        <v>0</v>
      </c>
    </row>
    <row r="69" spans="3:15" ht="32.1" customHeight="1">
      <c r="C69" s="12"/>
      <c r="D69" s="95"/>
      <c r="E69" s="99">
        <v>8710103846024</v>
      </c>
      <c r="F69" s="114" t="s">
        <v>135</v>
      </c>
      <c r="G69" s="114"/>
      <c r="H69" s="115" t="s">
        <v>137</v>
      </c>
      <c r="I69" s="101"/>
      <c r="J69" s="102">
        <v>1336.08</v>
      </c>
      <c r="K69" s="102"/>
      <c r="L69" s="102"/>
      <c r="M69" s="64">
        <v>3028.19</v>
      </c>
      <c r="N69" s="70">
        <v>5089</v>
      </c>
      <c r="O69" s="65">
        <f t="shared" si="1"/>
        <v>0</v>
      </c>
    </row>
    <row r="70" spans="3:15" ht="32.1" customHeight="1">
      <c r="C70" s="12"/>
      <c r="D70" s="95"/>
      <c r="E70" s="67">
        <v>8710103901754</v>
      </c>
      <c r="F70" s="62" t="s">
        <v>254</v>
      </c>
      <c r="G70" s="62"/>
      <c r="H70" s="72" t="s">
        <v>255</v>
      </c>
      <c r="I70" s="63"/>
      <c r="J70" s="64">
        <v>1336.08</v>
      </c>
      <c r="K70" s="64"/>
      <c r="L70" s="64"/>
      <c r="M70" s="64">
        <v>3028.19</v>
      </c>
      <c r="N70" s="70">
        <v>5089</v>
      </c>
      <c r="O70" s="65">
        <f t="shared" si="1"/>
        <v>0</v>
      </c>
    </row>
    <row r="71" spans="3:15" ht="32.1" customHeight="1">
      <c r="C71" s="12"/>
      <c r="D71" s="95"/>
      <c r="E71" s="67">
        <v>8710103901716</v>
      </c>
      <c r="F71" s="62" t="s">
        <v>218</v>
      </c>
      <c r="G71" s="62"/>
      <c r="H71" s="72" t="s">
        <v>219</v>
      </c>
      <c r="I71" s="63"/>
      <c r="J71" s="64">
        <v>1336.08</v>
      </c>
      <c r="K71" s="64"/>
      <c r="L71" s="64"/>
      <c r="M71" s="64">
        <v>3028.19</v>
      </c>
      <c r="N71" s="70">
        <v>5089</v>
      </c>
      <c r="O71" s="65">
        <f t="shared" ref="O71:O92" si="2">SUM(G71*M71)</f>
        <v>0</v>
      </c>
    </row>
    <row r="72" spans="3:15" ht="20.100000000000001" customHeight="1">
      <c r="C72" s="12" t="e">
        <v>#N/A</v>
      </c>
      <c r="D72" s="111" t="s">
        <v>41</v>
      </c>
      <c r="E72" s="136" t="s">
        <v>86</v>
      </c>
      <c r="F72" s="50"/>
      <c r="G72" s="51"/>
      <c r="H72" s="50"/>
      <c r="I72" s="50"/>
      <c r="J72" s="50"/>
      <c r="K72" s="50"/>
      <c r="L72" s="50"/>
      <c r="M72" s="50"/>
      <c r="N72" s="133"/>
      <c r="O72" s="65">
        <f t="shared" si="2"/>
        <v>0</v>
      </c>
    </row>
    <row r="73" spans="3:15" ht="20.100000000000001" customHeight="1">
      <c r="C73" s="12" t="s">
        <v>72</v>
      </c>
      <c r="D73" s="109" t="s">
        <v>43</v>
      </c>
      <c r="E73" s="42"/>
      <c r="F73" s="42" t="s">
        <v>111</v>
      </c>
      <c r="G73" s="52"/>
      <c r="H73" s="42"/>
      <c r="I73" s="42"/>
      <c r="J73" s="42"/>
      <c r="K73" s="42"/>
      <c r="L73" s="42"/>
      <c r="M73" s="42"/>
      <c r="N73" s="133"/>
      <c r="O73" s="65">
        <f t="shared" si="2"/>
        <v>0</v>
      </c>
    </row>
    <row r="74" spans="3:15" ht="32.1" customHeight="1">
      <c r="C74" s="12"/>
      <c r="D74" s="109"/>
      <c r="E74" s="67">
        <v>8710103938804</v>
      </c>
      <c r="F74" s="62" t="s">
        <v>198</v>
      </c>
      <c r="G74" s="62"/>
      <c r="H74" s="72" t="s">
        <v>196</v>
      </c>
      <c r="I74" s="63">
        <v>6</v>
      </c>
      <c r="J74" s="64">
        <v>920.62</v>
      </c>
      <c r="K74" s="64"/>
      <c r="L74" s="64"/>
      <c r="M74" s="64">
        <v>2236.7800000000002</v>
      </c>
      <c r="N74" s="70">
        <v>3759</v>
      </c>
      <c r="O74" s="65">
        <f t="shared" si="2"/>
        <v>0</v>
      </c>
    </row>
    <row r="75" spans="3:15" ht="32.1" customHeight="1">
      <c r="C75" s="12"/>
      <c r="D75" s="109"/>
      <c r="E75" s="67">
        <v>8710103938811</v>
      </c>
      <c r="F75" s="62" t="s">
        <v>199</v>
      </c>
      <c r="G75" s="62"/>
      <c r="H75" s="72" t="s">
        <v>197</v>
      </c>
      <c r="I75" s="63">
        <v>6</v>
      </c>
      <c r="J75" s="64">
        <v>920.62</v>
      </c>
      <c r="K75" s="64"/>
      <c r="L75" s="64"/>
      <c r="M75" s="64">
        <v>2236.7800000000002</v>
      </c>
      <c r="N75" s="70">
        <v>3759</v>
      </c>
      <c r="O75" s="65">
        <f t="shared" si="2"/>
        <v>0</v>
      </c>
    </row>
    <row r="76" spans="3:15" s="86" customFormat="1" ht="32.1" customHeight="1">
      <c r="D76" s="106"/>
      <c r="E76" s="67">
        <v>8710103938880</v>
      </c>
      <c r="F76" s="62" t="s">
        <v>190</v>
      </c>
      <c r="G76" s="62"/>
      <c r="H76" s="72" t="s">
        <v>191</v>
      </c>
      <c r="I76" s="63"/>
      <c r="J76" s="64">
        <v>920.62</v>
      </c>
      <c r="K76" s="64"/>
      <c r="L76" s="64"/>
      <c r="M76" s="64">
        <v>2236.7800000000002</v>
      </c>
      <c r="N76" s="70">
        <v>3759</v>
      </c>
      <c r="O76" s="65">
        <f t="shared" si="2"/>
        <v>0</v>
      </c>
    </row>
    <row r="77" spans="3:15" ht="32.1" customHeight="1">
      <c r="C77" s="12" t="s">
        <v>73</v>
      </c>
      <c r="D77" s="109" t="s">
        <v>44</v>
      </c>
      <c r="E77" s="67">
        <v>8710103938583</v>
      </c>
      <c r="F77" s="62" t="s">
        <v>228</v>
      </c>
      <c r="G77" s="62"/>
      <c r="H77" s="72" t="s">
        <v>194</v>
      </c>
      <c r="I77" s="63"/>
      <c r="J77" s="64">
        <v>1498.64</v>
      </c>
      <c r="K77" s="64"/>
      <c r="L77" s="64"/>
      <c r="M77" s="64">
        <v>3438.77</v>
      </c>
      <c r="N77" s="70">
        <v>5779</v>
      </c>
      <c r="O77" s="65">
        <f t="shared" si="2"/>
        <v>0</v>
      </c>
    </row>
    <row r="78" spans="3:15" ht="32.1" customHeight="1">
      <c r="C78" s="12" t="s">
        <v>74</v>
      </c>
      <c r="D78" s="85" t="s">
        <v>45</v>
      </c>
      <c r="E78" s="67">
        <v>8710103938538</v>
      </c>
      <c r="F78" s="62" t="s">
        <v>229</v>
      </c>
      <c r="G78" s="62"/>
      <c r="H78" s="72" t="s">
        <v>195</v>
      </c>
      <c r="I78" s="63"/>
      <c r="J78" s="64">
        <v>1498.64</v>
      </c>
      <c r="K78" s="64"/>
      <c r="L78" s="64"/>
      <c r="M78" s="64">
        <v>3438.77</v>
      </c>
      <c r="N78" s="70">
        <v>5779</v>
      </c>
      <c r="O78" s="65">
        <f t="shared" si="2"/>
        <v>0</v>
      </c>
    </row>
    <row r="79" spans="3:15" ht="32.1" customHeight="1">
      <c r="C79" s="12"/>
      <c r="D79" s="85"/>
      <c r="E79" s="137" t="s">
        <v>112</v>
      </c>
      <c r="F79" s="44"/>
      <c r="G79" s="44"/>
      <c r="H79" s="53"/>
      <c r="I79" s="41"/>
      <c r="J79" s="54"/>
      <c r="K79" s="54"/>
      <c r="L79" s="54"/>
      <c r="M79" s="54"/>
      <c r="N79" s="49"/>
      <c r="O79" s="65">
        <f t="shared" si="2"/>
        <v>0</v>
      </c>
    </row>
    <row r="80" spans="3:15" ht="32.1" customHeight="1">
      <c r="C80" s="12"/>
      <c r="D80" s="95"/>
      <c r="E80" s="67">
        <v>8710103984634</v>
      </c>
      <c r="F80" s="62" t="s">
        <v>248</v>
      </c>
      <c r="G80" s="62"/>
      <c r="H80" s="72" t="s">
        <v>249</v>
      </c>
      <c r="I80" s="63"/>
      <c r="J80" s="64">
        <v>613.54999999999995</v>
      </c>
      <c r="K80" s="64"/>
      <c r="L80" s="64"/>
      <c r="M80" s="64">
        <v>1784.54</v>
      </c>
      <c r="N80" s="70">
        <v>2999</v>
      </c>
      <c r="O80" s="65">
        <f t="shared" si="2"/>
        <v>0</v>
      </c>
    </row>
    <row r="81" spans="1:25" ht="32.1" customHeight="1">
      <c r="C81" s="12"/>
      <c r="D81" s="95"/>
      <c r="E81" s="67">
        <v>8710103984818</v>
      </c>
      <c r="F81" s="62" t="s">
        <v>230</v>
      </c>
      <c r="G81" s="62"/>
      <c r="H81" s="72" t="s">
        <v>231</v>
      </c>
      <c r="I81" s="63"/>
      <c r="J81" s="64">
        <v>613.54999999999995</v>
      </c>
      <c r="K81" s="64"/>
      <c r="L81" s="64"/>
      <c r="M81" s="64">
        <v>1784.54</v>
      </c>
      <c r="N81" s="70">
        <v>2999</v>
      </c>
      <c r="O81" s="65">
        <f t="shared" si="2"/>
        <v>0</v>
      </c>
    </row>
    <row r="82" spans="1:25" ht="32.1" customHeight="1">
      <c r="C82" s="12"/>
      <c r="D82" s="95"/>
      <c r="E82" s="67">
        <v>8710103984795</v>
      </c>
      <c r="F82" s="62" t="s">
        <v>232</v>
      </c>
      <c r="G82" s="62"/>
      <c r="H82" s="72" t="s">
        <v>233</v>
      </c>
      <c r="I82" s="63"/>
      <c r="J82" s="64">
        <v>613.54999999999995</v>
      </c>
      <c r="K82" s="64"/>
      <c r="L82" s="64"/>
      <c r="M82" s="64">
        <v>1784.54</v>
      </c>
      <c r="N82" s="70">
        <v>2999</v>
      </c>
      <c r="O82" s="65">
        <f t="shared" si="2"/>
        <v>0</v>
      </c>
    </row>
    <row r="83" spans="1:25" ht="32.1" customHeight="1">
      <c r="C83" s="12"/>
      <c r="D83" s="95"/>
      <c r="E83" s="67">
        <v>8710103993155</v>
      </c>
      <c r="F83" s="62" t="s">
        <v>269</v>
      </c>
      <c r="G83" s="62"/>
      <c r="H83" s="72" t="s">
        <v>270</v>
      </c>
      <c r="I83" s="63"/>
      <c r="J83" s="64"/>
      <c r="K83" s="64"/>
      <c r="L83" s="64"/>
      <c r="M83" s="64">
        <v>3028.19</v>
      </c>
      <c r="N83" s="70">
        <v>5089</v>
      </c>
      <c r="O83" s="65">
        <f t="shared" si="2"/>
        <v>0</v>
      </c>
    </row>
    <row r="84" spans="1:25" s="104" customFormat="1" ht="32.1" customHeight="1">
      <c r="A84" s="6"/>
      <c r="B84" s="6"/>
      <c r="C84" s="12"/>
      <c r="D84" s="95"/>
      <c r="E84" s="67">
        <v>8710103845119</v>
      </c>
      <c r="F84" s="62" t="s">
        <v>124</v>
      </c>
      <c r="G84" s="62"/>
      <c r="H84" s="72" t="s">
        <v>127</v>
      </c>
      <c r="I84" s="63"/>
      <c r="J84" s="64">
        <v>1336.08</v>
      </c>
      <c r="K84" s="64"/>
      <c r="L84" s="64"/>
      <c r="M84" s="64">
        <v>3028.19</v>
      </c>
      <c r="N84" s="70">
        <v>5089</v>
      </c>
      <c r="O84" s="65">
        <f t="shared" si="2"/>
        <v>0</v>
      </c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32.1" customHeight="1">
      <c r="C85" s="12"/>
      <c r="D85" s="95"/>
      <c r="E85" s="67">
        <v>8710103845393</v>
      </c>
      <c r="F85" s="62" t="s">
        <v>125</v>
      </c>
      <c r="G85" s="62"/>
      <c r="H85" s="72" t="s">
        <v>126</v>
      </c>
      <c r="I85" s="63"/>
      <c r="J85" s="64">
        <v>1336.08</v>
      </c>
      <c r="K85" s="64"/>
      <c r="L85" s="64"/>
      <c r="M85" s="64">
        <v>3028.19</v>
      </c>
      <c r="N85" s="70">
        <v>5089</v>
      </c>
      <c r="O85" s="65">
        <f t="shared" si="2"/>
        <v>0</v>
      </c>
    </row>
    <row r="86" spans="1:25" ht="32.1" customHeight="1">
      <c r="C86" s="12"/>
      <c r="D86" s="95"/>
      <c r="E86" s="67">
        <v>8710103942788</v>
      </c>
      <c r="F86" s="62" t="s">
        <v>234</v>
      </c>
      <c r="G86" s="62"/>
      <c r="H86" s="72" t="s">
        <v>235</v>
      </c>
      <c r="I86" s="63"/>
      <c r="J86" s="64">
        <v>1336.08</v>
      </c>
      <c r="K86" s="64"/>
      <c r="L86" s="64"/>
      <c r="M86" s="64">
        <v>3028.19</v>
      </c>
      <c r="N86" s="70">
        <v>5089</v>
      </c>
      <c r="O86" s="65">
        <f t="shared" si="2"/>
        <v>0</v>
      </c>
    </row>
    <row r="87" spans="1:25" ht="32.1" customHeight="1">
      <c r="C87" s="12"/>
      <c r="D87" s="95"/>
      <c r="E87" s="67">
        <v>8710103942740</v>
      </c>
      <c r="F87" s="62" t="s">
        <v>236</v>
      </c>
      <c r="G87" s="62"/>
      <c r="H87" s="72" t="s">
        <v>237</v>
      </c>
      <c r="I87" s="63"/>
      <c r="J87" s="64">
        <v>1336.08</v>
      </c>
      <c r="K87" s="64"/>
      <c r="L87" s="64"/>
      <c r="M87" s="64">
        <v>3028.19</v>
      </c>
      <c r="N87" s="70">
        <v>5089</v>
      </c>
      <c r="O87" s="65">
        <f t="shared" si="2"/>
        <v>0</v>
      </c>
    </row>
    <row r="88" spans="1:25" ht="32.1" customHeight="1">
      <c r="C88" s="12"/>
      <c r="D88" s="95"/>
      <c r="E88" s="67">
        <v>8710103993117</v>
      </c>
      <c r="F88" s="62" t="s">
        <v>271</v>
      </c>
      <c r="G88" s="62"/>
      <c r="H88" s="72" t="s">
        <v>274</v>
      </c>
      <c r="I88" s="63"/>
      <c r="J88" s="64"/>
      <c r="K88" s="64"/>
      <c r="L88" s="64"/>
      <c r="M88" s="64">
        <v>3028.19</v>
      </c>
      <c r="N88" s="70">
        <v>5089</v>
      </c>
      <c r="O88" s="65">
        <f t="shared" si="2"/>
        <v>0</v>
      </c>
    </row>
    <row r="89" spans="1:25" ht="32.1" customHeight="1">
      <c r="C89" s="12"/>
      <c r="D89" s="95"/>
      <c r="E89" s="67">
        <v>8710103993094</v>
      </c>
      <c r="F89" s="62" t="s">
        <v>272</v>
      </c>
      <c r="G89" s="62"/>
      <c r="H89" s="72" t="s">
        <v>273</v>
      </c>
      <c r="I89" s="63"/>
      <c r="J89" s="64"/>
      <c r="K89" s="64"/>
      <c r="L89" s="64"/>
      <c r="M89" s="64">
        <v>3028.19</v>
      </c>
      <c r="N89" s="70">
        <v>5089</v>
      </c>
      <c r="O89" s="65">
        <f t="shared" si="2"/>
        <v>0</v>
      </c>
    </row>
    <row r="90" spans="1:25" ht="32.1" customHeight="1">
      <c r="C90" s="12"/>
      <c r="D90" s="95"/>
      <c r="E90" s="67">
        <v>8710103845485</v>
      </c>
      <c r="F90" s="62" t="s">
        <v>128</v>
      </c>
      <c r="G90" s="62"/>
      <c r="H90" s="72" t="s">
        <v>133</v>
      </c>
      <c r="I90" s="63"/>
      <c r="J90" s="64">
        <v>1336.08</v>
      </c>
      <c r="K90" s="64"/>
      <c r="L90" s="64"/>
      <c r="M90" s="64">
        <v>3028.19</v>
      </c>
      <c r="N90" s="70">
        <v>5089</v>
      </c>
      <c r="O90" s="65">
        <f t="shared" si="2"/>
        <v>0</v>
      </c>
    </row>
    <row r="91" spans="1:25" ht="32.1" customHeight="1">
      <c r="C91" s="12" t="s">
        <v>55</v>
      </c>
      <c r="D91" s="96" t="s">
        <v>54</v>
      </c>
      <c r="E91" s="67">
        <v>8710103845560</v>
      </c>
      <c r="F91" s="62" t="s">
        <v>129</v>
      </c>
      <c r="G91" s="62"/>
      <c r="H91" s="72" t="s">
        <v>130</v>
      </c>
      <c r="I91" s="63"/>
      <c r="J91" s="64">
        <v>1336.08</v>
      </c>
      <c r="K91" s="64"/>
      <c r="L91" s="64"/>
      <c r="M91" s="64">
        <v>3028.19</v>
      </c>
      <c r="N91" s="70">
        <v>5089</v>
      </c>
      <c r="O91" s="65">
        <f t="shared" si="2"/>
        <v>0</v>
      </c>
    </row>
    <row r="92" spans="1:25" ht="32.1" customHeight="1">
      <c r="C92" s="12" t="s">
        <v>47</v>
      </c>
      <c r="D92" s="96" t="s">
        <v>46</v>
      </c>
      <c r="E92" s="67">
        <v>8710103846000</v>
      </c>
      <c r="F92" s="62" t="s">
        <v>131</v>
      </c>
      <c r="G92" s="62"/>
      <c r="H92" s="72" t="s">
        <v>132</v>
      </c>
      <c r="I92" s="63"/>
      <c r="J92" s="64">
        <v>1336.08</v>
      </c>
      <c r="K92" s="64"/>
      <c r="L92" s="64"/>
      <c r="M92" s="64">
        <v>3028.19</v>
      </c>
      <c r="N92" s="70">
        <v>5089</v>
      </c>
      <c r="O92" s="65">
        <f t="shared" si="2"/>
        <v>0</v>
      </c>
    </row>
    <row r="93" spans="1:25" ht="32.1" customHeight="1">
      <c r="C93" s="12"/>
      <c r="D93" s="96"/>
      <c r="E93" s="99">
        <v>8710103846048</v>
      </c>
      <c r="F93" s="114" t="s">
        <v>136</v>
      </c>
      <c r="G93" s="114"/>
      <c r="H93" s="115" t="s">
        <v>138</v>
      </c>
      <c r="I93" s="101"/>
      <c r="J93" s="64">
        <v>1336.08</v>
      </c>
      <c r="K93" s="64"/>
      <c r="L93" s="64"/>
      <c r="M93" s="64">
        <v>3028.19</v>
      </c>
      <c r="N93" s="70">
        <v>5089</v>
      </c>
      <c r="O93" s="65">
        <f t="shared" ref="O93:O95" si="3">SUM(G93*M93)</f>
        <v>0</v>
      </c>
    </row>
    <row r="94" spans="1:25" ht="32.1" customHeight="1">
      <c r="C94" s="12"/>
      <c r="D94" s="96"/>
      <c r="E94" s="99">
        <v>8710103901822</v>
      </c>
      <c r="F94" s="114" t="s">
        <v>261</v>
      </c>
      <c r="G94" s="114"/>
      <c r="H94" s="115" t="s">
        <v>262</v>
      </c>
      <c r="I94" s="101"/>
      <c r="J94" s="64"/>
      <c r="K94" s="64"/>
      <c r="L94" s="64"/>
      <c r="M94" s="64">
        <v>3028.19</v>
      </c>
      <c r="N94" s="70">
        <v>5089</v>
      </c>
      <c r="O94" s="65">
        <f t="shared" si="3"/>
        <v>0</v>
      </c>
    </row>
    <row r="95" spans="1:25" ht="32.1" customHeight="1">
      <c r="C95" s="12" t="s">
        <v>49</v>
      </c>
      <c r="D95" s="96" t="s">
        <v>48</v>
      </c>
      <c r="E95" s="99">
        <v>8710103901792</v>
      </c>
      <c r="F95" s="114" t="s">
        <v>263</v>
      </c>
      <c r="G95" s="114"/>
      <c r="H95" s="115" t="s">
        <v>264</v>
      </c>
      <c r="I95" s="101"/>
      <c r="J95" s="64"/>
      <c r="K95" s="64"/>
      <c r="L95" s="64"/>
      <c r="M95" s="64">
        <v>3028.19</v>
      </c>
      <c r="N95" s="70">
        <v>5089</v>
      </c>
      <c r="O95" s="65">
        <f t="shared" si="3"/>
        <v>0</v>
      </c>
    </row>
    <row r="96" spans="1:25" ht="32.1" customHeight="1">
      <c r="C96" s="12"/>
      <c r="D96" s="96"/>
      <c r="E96" s="121" t="s">
        <v>221</v>
      </c>
      <c r="F96" s="122"/>
      <c r="G96" s="122"/>
      <c r="H96" s="123"/>
      <c r="I96" s="124"/>
      <c r="J96" s="125"/>
      <c r="K96" s="125"/>
      <c r="L96" s="125"/>
      <c r="M96" s="125"/>
      <c r="N96" s="132"/>
      <c r="O96" s="65">
        <f t="shared" ref="O96:O112" si="4">SUM(G96*M96)</f>
        <v>0</v>
      </c>
    </row>
    <row r="97" spans="3:19" ht="32.1" customHeight="1">
      <c r="C97" s="12"/>
      <c r="D97" s="96"/>
      <c r="E97" s="99">
        <v>8710103896494</v>
      </c>
      <c r="F97" s="62" t="s">
        <v>222</v>
      </c>
      <c r="G97" s="62"/>
      <c r="H97" s="72" t="s">
        <v>225</v>
      </c>
      <c r="I97" s="63"/>
      <c r="J97" s="64">
        <v>1336.08</v>
      </c>
      <c r="K97" s="64"/>
      <c r="L97" s="64"/>
      <c r="M97" s="64">
        <v>3028.19</v>
      </c>
      <c r="N97" s="70">
        <v>5089</v>
      </c>
      <c r="O97" s="65">
        <f t="shared" si="4"/>
        <v>0</v>
      </c>
    </row>
    <row r="98" spans="3:19" ht="32.1" customHeight="1">
      <c r="C98" s="12"/>
      <c r="D98" s="96"/>
      <c r="E98" s="99">
        <v>8710103896135</v>
      </c>
      <c r="F98" s="62" t="s">
        <v>223</v>
      </c>
      <c r="G98" s="62"/>
      <c r="H98" s="72" t="s">
        <v>226</v>
      </c>
      <c r="I98" s="63"/>
      <c r="J98" s="64">
        <v>1336.08</v>
      </c>
      <c r="K98" s="64"/>
      <c r="L98" s="64"/>
      <c r="M98" s="64">
        <v>3028.19</v>
      </c>
      <c r="N98" s="70">
        <v>5089</v>
      </c>
      <c r="O98" s="65">
        <f t="shared" si="4"/>
        <v>0</v>
      </c>
    </row>
    <row r="99" spans="3:19" ht="32.1" customHeight="1">
      <c r="C99" s="12"/>
      <c r="D99" s="96"/>
      <c r="E99" s="99">
        <v>8710103896166</v>
      </c>
      <c r="F99" s="62" t="s">
        <v>224</v>
      </c>
      <c r="G99" s="62"/>
      <c r="H99" s="72" t="s">
        <v>227</v>
      </c>
      <c r="I99" s="63"/>
      <c r="J99" s="64">
        <v>1336.08</v>
      </c>
      <c r="K99" s="64"/>
      <c r="L99" s="64"/>
      <c r="M99" s="64">
        <v>3028.19</v>
      </c>
      <c r="N99" s="70">
        <v>5089</v>
      </c>
      <c r="O99" s="65">
        <f t="shared" si="4"/>
        <v>0</v>
      </c>
    </row>
    <row r="100" spans="3:19" ht="32.1" customHeight="1">
      <c r="C100" s="12" t="s">
        <v>51</v>
      </c>
      <c r="D100" s="96" t="s">
        <v>50</v>
      </c>
      <c r="E100" s="138" t="s">
        <v>94</v>
      </c>
      <c r="F100" s="44"/>
      <c r="G100" s="44"/>
      <c r="H100" s="55"/>
      <c r="I100" s="41"/>
      <c r="J100" s="54"/>
      <c r="K100" s="54"/>
      <c r="L100" s="54"/>
      <c r="M100" s="54"/>
      <c r="N100" s="49"/>
      <c r="O100" s="65">
        <f t="shared" si="4"/>
        <v>0</v>
      </c>
    </row>
    <row r="101" spans="3:19" ht="32.1" customHeight="1">
      <c r="C101" s="12" t="s">
        <v>53</v>
      </c>
      <c r="D101" s="96" t="s">
        <v>52</v>
      </c>
      <c r="E101" s="61">
        <v>8710103779803</v>
      </c>
      <c r="F101" s="62" t="s">
        <v>95</v>
      </c>
      <c r="G101" s="62"/>
      <c r="H101" s="77" t="s">
        <v>96</v>
      </c>
      <c r="I101" s="74"/>
      <c r="J101" s="64">
        <v>1372.2</v>
      </c>
      <c r="K101" s="64"/>
      <c r="L101" s="64"/>
      <c r="M101" s="64">
        <v>3301.91</v>
      </c>
      <c r="N101" s="70">
        <v>5549</v>
      </c>
      <c r="O101" s="65">
        <f t="shared" si="4"/>
        <v>0</v>
      </c>
    </row>
    <row r="102" spans="3:19" ht="32.1" customHeight="1">
      <c r="C102" s="12"/>
      <c r="D102" s="108"/>
      <c r="E102" s="61">
        <v>8710103779810</v>
      </c>
      <c r="F102" s="62" t="s">
        <v>97</v>
      </c>
      <c r="G102" s="62"/>
      <c r="H102" s="77" t="s">
        <v>98</v>
      </c>
      <c r="I102" s="74"/>
      <c r="J102" s="64">
        <v>1372.2</v>
      </c>
      <c r="K102" s="64"/>
      <c r="L102" s="64"/>
      <c r="M102" s="64">
        <v>3301.91</v>
      </c>
      <c r="N102" s="70">
        <v>5549</v>
      </c>
      <c r="O102" s="65">
        <f t="shared" si="4"/>
        <v>0</v>
      </c>
    </row>
    <row r="103" spans="3:19" ht="32.1" customHeight="1">
      <c r="C103" s="12"/>
      <c r="D103" s="108"/>
      <c r="E103" s="61">
        <v>8710103779827</v>
      </c>
      <c r="F103" s="62" t="s">
        <v>99</v>
      </c>
      <c r="G103" s="62"/>
      <c r="H103" s="77" t="s">
        <v>113</v>
      </c>
      <c r="I103" s="74"/>
      <c r="J103" s="64">
        <v>1546.81</v>
      </c>
      <c r="K103" s="64"/>
      <c r="L103" s="64"/>
      <c r="M103" s="64">
        <v>3688.69</v>
      </c>
      <c r="N103" s="70">
        <v>6199</v>
      </c>
      <c r="O103" s="65">
        <f t="shared" si="4"/>
        <v>0</v>
      </c>
    </row>
    <row r="104" spans="3:19" ht="30.6" customHeight="1">
      <c r="C104" s="12"/>
      <c r="D104" s="108"/>
      <c r="E104" s="61">
        <v>8710103779834</v>
      </c>
      <c r="F104" s="62" t="s">
        <v>100</v>
      </c>
      <c r="G104" s="62"/>
      <c r="H104" s="77" t="s">
        <v>114</v>
      </c>
      <c r="I104" s="74"/>
      <c r="J104" s="64">
        <v>1546.81</v>
      </c>
      <c r="K104" s="64"/>
      <c r="L104" s="64"/>
      <c r="M104" s="64">
        <v>3688.69</v>
      </c>
      <c r="N104" s="70">
        <v>6199</v>
      </c>
      <c r="O104" s="65">
        <f t="shared" si="4"/>
        <v>0</v>
      </c>
    </row>
    <row r="105" spans="3:19" ht="32.1" customHeight="1">
      <c r="C105" s="12"/>
      <c r="D105" s="108"/>
      <c r="E105" s="138" t="s">
        <v>101</v>
      </c>
      <c r="F105" s="44"/>
      <c r="G105" s="38"/>
      <c r="H105" s="55"/>
      <c r="I105" s="41"/>
      <c r="J105" s="37"/>
      <c r="K105" s="37"/>
      <c r="L105" s="37"/>
      <c r="M105" s="37"/>
      <c r="N105" s="49"/>
      <c r="O105" s="65">
        <f t="shared" si="4"/>
        <v>0</v>
      </c>
    </row>
    <row r="106" spans="3:19" ht="32.1" customHeight="1">
      <c r="C106" s="12"/>
      <c r="D106" s="108"/>
      <c r="E106" s="61">
        <v>8710103786672</v>
      </c>
      <c r="F106" s="62" t="s">
        <v>102</v>
      </c>
      <c r="G106" s="62"/>
      <c r="H106" s="77" t="s">
        <v>104</v>
      </c>
      <c r="I106" s="74"/>
      <c r="J106" s="64">
        <v>2058.6</v>
      </c>
      <c r="K106" s="64"/>
      <c r="L106" s="64"/>
      <c r="M106" s="64">
        <v>4741.92</v>
      </c>
      <c r="N106" s="70">
        <v>7969</v>
      </c>
      <c r="O106" s="65">
        <f t="shared" si="4"/>
        <v>0</v>
      </c>
    </row>
    <row r="107" spans="3:19" ht="32.1" customHeight="1">
      <c r="C107" s="12"/>
      <c r="D107" s="108"/>
      <c r="E107" s="61">
        <v>8710103786665</v>
      </c>
      <c r="F107" s="62" t="s">
        <v>103</v>
      </c>
      <c r="G107" s="62"/>
      <c r="H107" s="77" t="s">
        <v>105</v>
      </c>
      <c r="I107" s="74"/>
      <c r="J107" s="64">
        <v>2058.6</v>
      </c>
      <c r="K107" s="64"/>
      <c r="L107" s="64"/>
      <c r="M107" s="64">
        <v>4741.92</v>
      </c>
      <c r="N107" s="70">
        <v>7969</v>
      </c>
      <c r="O107" s="65">
        <f t="shared" si="4"/>
        <v>0</v>
      </c>
    </row>
    <row r="108" spans="3:19" ht="28.5" customHeight="1">
      <c r="C108" s="12"/>
      <c r="D108" s="108"/>
      <c r="E108" s="61">
        <v>8710103786689</v>
      </c>
      <c r="F108" s="62" t="s">
        <v>159</v>
      </c>
      <c r="G108" s="62"/>
      <c r="H108" s="77" t="s">
        <v>106</v>
      </c>
      <c r="I108" s="74"/>
      <c r="J108" s="64">
        <v>2160.96</v>
      </c>
      <c r="K108" s="64"/>
      <c r="L108" s="64"/>
      <c r="M108" s="64">
        <v>5021.92</v>
      </c>
      <c r="N108" s="70">
        <v>8439</v>
      </c>
      <c r="O108" s="65">
        <f t="shared" si="4"/>
        <v>0</v>
      </c>
    </row>
    <row r="109" spans="3:19" ht="32.1" customHeight="1">
      <c r="C109" s="12"/>
      <c r="D109" s="108"/>
      <c r="E109" s="61">
        <v>8710103786696</v>
      </c>
      <c r="F109" s="62" t="s">
        <v>107</v>
      </c>
      <c r="G109" s="62"/>
      <c r="H109" s="77" t="s">
        <v>134</v>
      </c>
      <c r="I109" s="74"/>
      <c r="J109" s="64">
        <v>2160.96</v>
      </c>
      <c r="K109" s="64"/>
      <c r="L109" s="64"/>
      <c r="M109" s="64">
        <v>5021.59</v>
      </c>
      <c r="N109" s="70">
        <v>8439</v>
      </c>
      <c r="O109" s="65">
        <f t="shared" si="4"/>
        <v>0</v>
      </c>
      <c r="P109" s="126"/>
      <c r="Q109" s="127"/>
      <c r="R109" s="127"/>
      <c r="S109" s="128"/>
    </row>
    <row r="110" spans="3:19" ht="32.1" customHeight="1">
      <c r="D110" s="117"/>
      <c r="E110" s="139" t="s">
        <v>183</v>
      </c>
      <c r="F110" s="38"/>
      <c r="G110" s="38"/>
      <c r="H110" s="39"/>
      <c r="I110" s="36"/>
      <c r="J110" s="37"/>
      <c r="K110" s="37"/>
      <c r="L110" s="37"/>
      <c r="M110" s="37"/>
      <c r="N110" s="49"/>
      <c r="O110" s="65">
        <f t="shared" si="4"/>
        <v>0</v>
      </c>
      <c r="P110" s="126"/>
      <c r="Q110" s="127"/>
      <c r="R110" s="127"/>
      <c r="S110" s="128"/>
    </row>
    <row r="111" spans="3:19" ht="32.1" customHeight="1">
      <c r="D111" s="117"/>
      <c r="E111" s="61">
        <v>8710103826279</v>
      </c>
      <c r="F111" s="62" t="s">
        <v>184</v>
      </c>
      <c r="G111" s="62"/>
      <c r="H111" s="66" t="s">
        <v>185</v>
      </c>
      <c r="I111" s="63"/>
      <c r="J111" s="64">
        <v>2160.96</v>
      </c>
      <c r="K111" s="64"/>
      <c r="L111" s="64"/>
      <c r="M111" s="64">
        <v>5021.59</v>
      </c>
      <c r="N111" s="70">
        <v>8439</v>
      </c>
      <c r="O111" s="141">
        <f t="shared" si="4"/>
        <v>0</v>
      </c>
    </row>
    <row r="112" spans="3:19" ht="32.1" customHeight="1">
      <c r="D112" s="117"/>
      <c r="E112" s="61">
        <v>8710103826309</v>
      </c>
      <c r="F112" s="62" t="s">
        <v>186</v>
      </c>
      <c r="G112" s="62"/>
      <c r="H112" s="66" t="s">
        <v>187</v>
      </c>
      <c r="I112" s="63"/>
      <c r="J112" s="64">
        <v>2160.96</v>
      </c>
      <c r="K112" s="64"/>
      <c r="L112" s="64"/>
      <c r="M112" s="64">
        <v>5021.59</v>
      </c>
      <c r="N112" s="70">
        <v>8439</v>
      </c>
      <c r="O112" s="141">
        <f t="shared" si="4"/>
        <v>0</v>
      </c>
    </row>
    <row r="113" spans="4:15" ht="32.1" customHeight="1">
      <c r="D113" s="117"/>
      <c r="E113" s="46"/>
      <c r="F113" s="46"/>
      <c r="G113" s="56"/>
      <c r="H113" s="46"/>
      <c r="I113" s="46"/>
      <c r="J113" s="118" t="s">
        <v>108</v>
      </c>
      <c r="K113" s="118"/>
      <c r="L113" s="46"/>
      <c r="M113" s="46"/>
      <c r="N113" s="119"/>
      <c r="O113" s="116">
        <f>SUM(O7:O112)</f>
        <v>0</v>
      </c>
    </row>
    <row r="114" spans="4:15">
      <c r="E114" s="57"/>
      <c r="F114" s="57"/>
      <c r="G114" s="57"/>
      <c r="H114" s="60"/>
      <c r="I114" s="57"/>
      <c r="J114" s="58" t="s">
        <v>109</v>
      </c>
      <c r="K114" s="58"/>
      <c r="L114" s="57"/>
      <c r="M114" s="57"/>
      <c r="N114" s="59"/>
      <c r="O114" s="116">
        <f>O113*1.21</f>
        <v>0</v>
      </c>
    </row>
    <row r="115" spans="4:15">
      <c r="E115" s="19"/>
      <c r="F115" s="19"/>
      <c r="G115" s="19"/>
      <c r="H115" s="31"/>
      <c r="I115" s="20"/>
      <c r="J115" s="21"/>
      <c r="K115" s="21"/>
      <c r="L115" s="19"/>
      <c r="M115" s="19"/>
      <c r="N115" s="22"/>
    </row>
    <row r="116" spans="4:15">
      <c r="E116" s="19"/>
      <c r="F116" s="19"/>
      <c r="G116" s="19"/>
      <c r="H116" s="29"/>
      <c r="I116" s="20"/>
      <c r="J116" s="21"/>
      <c r="K116" s="21"/>
      <c r="L116" s="19"/>
      <c r="M116" s="19"/>
      <c r="N116" s="22"/>
    </row>
    <row r="117" spans="4:15">
      <c r="E117" s="19"/>
      <c r="F117" s="19"/>
      <c r="G117" s="19"/>
      <c r="H117" s="19"/>
      <c r="I117" s="20"/>
      <c r="J117" s="21"/>
      <c r="K117" s="21"/>
      <c r="L117" s="19"/>
      <c r="M117" s="19"/>
      <c r="N117" s="22"/>
    </row>
    <row r="118" spans="4:15">
      <c r="E118" s="19"/>
      <c r="F118" s="19"/>
      <c r="G118" s="19"/>
      <c r="H118" s="19"/>
      <c r="I118" s="20"/>
      <c r="J118" s="21"/>
      <c r="K118" s="21"/>
      <c r="L118" s="19"/>
      <c r="M118" s="19"/>
      <c r="N118" s="22"/>
    </row>
    <row r="119" spans="4:15">
      <c r="E119" s="19"/>
      <c r="F119" s="19"/>
      <c r="G119" s="19"/>
      <c r="H119" s="19"/>
      <c r="I119" s="20"/>
      <c r="J119" s="21"/>
      <c r="K119" s="21"/>
      <c r="L119" s="19"/>
      <c r="M119" s="19"/>
      <c r="N119" s="22"/>
    </row>
    <row r="120" spans="4:15">
      <c r="E120" s="19"/>
      <c r="F120" s="19"/>
      <c r="G120" s="19"/>
      <c r="H120" s="19"/>
      <c r="I120" s="20"/>
      <c r="J120" s="21"/>
      <c r="K120" s="21"/>
      <c r="L120" s="19"/>
      <c r="M120" s="19"/>
      <c r="N120" s="22"/>
    </row>
    <row r="121" spans="4:15">
      <c r="E121" s="19"/>
      <c r="F121" s="19"/>
      <c r="G121" s="19"/>
      <c r="H121" s="19"/>
      <c r="I121" s="20"/>
      <c r="J121" s="21"/>
      <c r="K121" s="21"/>
      <c r="L121" s="19"/>
      <c r="M121" s="19"/>
      <c r="N121" s="22"/>
    </row>
    <row r="122" spans="4:15">
      <c r="E122" s="19"/>
      <c r="F122" s="19"/>
      <c r="G122" s="19"/>
      <c r="H122" s="19"/>
      <c r="I122" s="20"/>
      <c r="J122" s="21"/>
      <c r="K122" s="21"/>
      <c r="L122" s="19"/>
      <c r="M122" s="19"/>
      <c r="N122" s="22"/>
    </row>
    <row r="123" spans="4:15">
      <c r="E123" s="19"/>
      <c r="F123" s="19"/>
      <c r="G123" s="19"/>
      <c r="H123" s="19"/>
      <c r="I123" s="20"/>
      <c r="J123" s="21"/>
      <c r="K123" s="21"/>
      <c r="L123" s="19"/>
      <c r="M123" s="19"/>
      <c r="N123" s="22"/>
    </row>
    <row r="124" spans="4:15">
      <c r="E124" s="19"/>
      <c r="F124" s="19"/>
      <c r="G124" s="19"/>
      <c r="H124" s="19"/>
      <c r="I124" s="20"/>
      <c r="J124" s="21"/>
      <c r="K124" s="21"/>
      <c r="L124" s="19"/>
      <c r="M124" s="19"/>
      <c r="N124" s="22"/>
    </row>
    <row r="125" spans="4:15">
      <c r="E125" s="19"/>
      <c r="F125" s="19"/>
      <c r="G125" s="19"/>
      <c r="H125" s="19"/>
      <c r="I125" s="20"/>
      <c r="J125" s="21"/>
      <c r="K125" s="21"/>
      <c r="L125" s="19"/>
      <c r="M125" s="19"/>
      <c r="N125" s="22"/>
    </row>
    <row r="126" spans="4:15">
      <c r="E126" s="19"/>
      <c r="F126" s="19"/>
      <c r="G126" s="19"/>
      <c r="H126" s="19"/>
      <c r="I126" s="20"/>
      <c r="J126" s="21"/>
      <c r="K126" s="21"/>
      <c r="L126" s="19"/>
      <c r="M126" s="19"/>
      <c r="N126" s="22"/>
    </row>
    <row r="127" spans="4:15">
      <c r="E127" s="19"/>
      <c r="F127" s="19"/>
      <c r="G127" s="19"/>
      <c r="H127" s="19"/>
      <c r="I127" s="20"/>
      <c r="J127" s="21"/>
      <c r="K127" s="21"/>
      <c r="L127" s="19"/>
      <c r="M127" s="19"/>
      <c r="N127" s="22"/>
    </row>
    <row r="128" spans="4:15">
      <c r="E128" s="19"/>
      <c r="F128" s="19"/>
      <c r="G128" s="19"/>
      <c r="H128" s="19"/>
      <c r="I128" s="20"/>
      <c r="J128" s="21"/>
      <c r="K128" s="21"/>
      <c r="L128" s="19"/>
      <c r="M128" s="19"/>
      <c r="N128" s="22"/>
    </row>
    <row r="129" spans="5:14">
      <c r="E129" s="19"/>
      <c r="F129" s="19"/>
      <c r="G129" s="19"/>
      <c r="H129" s="19"/>
      <c r="I129" s="20"/>
      <c r="J129" s="21"/>
      <c r="K129" s="21"/>
      <c r="L129" s="19"/>
      <c r="M129" s="19"/>
      <c r="N129" s="22"/>
    </row>
    <row r="130" spans="5:14">
      <c r="E130" s="19"/>
      <c r="F130" s="19"/>
      <c r="G130" s="19"/>
      <c r="H130" s="19"/>
      <c r="I130" s="20"/>
      <c r="J130" s="21"/>
      <c r="K130" s="21"/>
      <c r="L130" s="19"/>
      <c r="M130" s="19"/>
      <c r="N130" s="22"/>
    </row>
    <row r="131" spans="5:14">
      <c r="E131" s="19"/>
      <c r="F131" s="19"/>
      <c r="G131" s="19"/>
      <c r="H131" s="19"/>
      <c r="I131" s="20"/>
      <c r="J131" s="21"/>
      <c r="K131" s="21"/>
      <c r="L131" s="19"/>
      <c r="M131" s="19"/>
      <c r="N131" s="22"/>
    </row>
    <row r="132" spans="5:14">
      <c r="E132" s="19"/>
      <c r="F132" s="19"/>
      <c r="G132" s="19"/>
      <c r="H132" s="19"/>
      <c r="I132" s="20"/>
      <c r="J132" s="21"/>
      <c r="K132" s="21"/>
      <c r="L132" s="19"/>
      <c r="M132" s="19"/>
      <c r="N132" s="22"/>
    </row>
    <row r="133" spans="5:14">
      <c r="E133" s="19"/>
      <c r="F133" s="19"/>
      <c r="G133" s="19"/>
      <c r="H133" s="19"/>
      <c r="I133" s="20"/>
      <c r="J133" s="21"/>
      <c r="K133" s="21"/>
      <c r="L133" s="19"/>
      <c r="M133" s="19"/>
      <c r="N133" s="22"/>
    </row>
    <row r="134" spans="5:14">
      <c r="E134" s="19"/>
      <c r="F134" s="19"/>
      <c r="G134" s="19"/>
      <c r="H134" s="19"/>
      <c r="I134" s="20"/>
      <c r="J134" s="21"/>
      <c r="K134" s="21"/>
      <c r="L134" s="19"/>
      <c r="M134" s="19"/>
      <c r="N134" s="22"/>
    </row>
    <row r="135" spans="5:14">
      <c r="E135" s="19"/>
      <c r="F135" s="19"/>
      <c r="G135" s="19"/>
      <c r="H135" s="19"/>
      <c r="I135" s="20"/>
      <c r="J135" s="21"/>
      <c r="K135" s="21"/>
      <c r="L135" s="19"/>
      <c r="M135" s="19"/>
      <c r="N135" s="22"/>
    </row>
    <row r="136" spans="5:14">
      <c r="E136" s="19"/>
      <c r="F136" s="19"/>
      <c r="G136" s="19"/>
      <c r="H136" s="19"/>
      <c r="I136" s="20"/>
      <c r="J136" s="21"/>
      <c r="K136" s="21"/>
      <c r="L136" s="19"/>
      <c r="M136" s="19"/>
      <c r="N136" s="22"/>
    </row>
    <row r="137" spans="5:14">
      <c r="E137" s="19"/>
      <c r="F137" s="19"/>
      <c r="G137" s="19"/>
      <c r="H137" s="19"/>
      <c r="I137" s="20"/>
      <c r="J137" s="21"/>
      <c r="K137" s="21"/>
      <c r="L137" s="19"/>
      <c r="M137" s="19"/>
      <c r="N137" s="22"/>
    </row>
    <row r="138" spans="5:14">
      <c r="E138" s="19"/>
      <c r="F138" s="19"/>
      <c r="G138" s="19"/>
      <c r="H138" s="19"/>
      <c r="I138" s="20"/>
      <c r="J138" s="21"/>
      <c r="K138" s="21"/>
      <c r="L138" s="19"/>
      <c r="M138" s="19"/>
      <c r="N138" s="22"/>
    </row>
    <row r="139" spans="5:14">
      <c r="E139" s="19"/>
      <c r="F139" s="19"/>
      <c r="G139" s="19"/>
      <c r="H139" s="19"/>
      <c r="I139" s="20"/>
      <c r="J139" s="21"/>
      <c r="K139" s="21"/>
      <c r="L139" s="19"/>
      <c r="M139" s="19"/>
      <c r="N139" s="22"/>
    </row>
    <row r="140" spans="5:14">
      <c r="E140" s="19"/>
      <c r="F140" s="19"/>
      <c r="G140" s="19"/>
      <c r="H140" s="19"/>
      <c r="I140" s="20"/>
      <c r="J140" s="21"/>
      <c r="K140" s="21"/>
      <c r="L140" s="19"/>
      <c r="M140" s="19"/>
      <c r="N140" s="22"/>
    </row>
    <row r="141" spans="5:14">
      <c r="E141" s="19"/>
      <c r="F141" s="19"/>
      <c r="G141" s="19"/>
      <c r="H141" s="19"/>
      <c r="I141" s="20"/>
      <c r="J141" s="21"/>
      <c r="K141" s="21"/>
      <c r="L141" s="19"/>
      <c r="M141" s="19"/>
      <c r="N141" s="22"/>
    </row>
    <row r="142" spans="5:14">
      <c r="E142" s="19"/>
      <c r="F142" s="19"/>
      <c r="G142" s="19"/>
      <c r="H142" s="19"/>
      <c r="I142" s="20"/>
      <c r="J142" s="21"/>
      <c r="K142" s="21"/>
      <c r="L142" s="19"/>
      <c r="M142" s="19"/>
      <c r="N142" s="22"/>
    </row>
    <row r="143" spans="5:14">
      <c r="E143" s="19"/>
      <c r="F143" s="19"/>
      <c r="G143" s="19"/>
      <c r="H143" s="19"/>
      <c r="I143" s="20"/>
      <c r="J143" s="21"/>
      <c r="K143" s="21"/>
      <c r="L143" s="19"/>
      <c r="M143" s="19"/>
      <c r="N143" s="22"/>
    </row>
    <row r="144" spans="5:14">
      <c r="E144" s="19"/>
      <c r="F144" s="19"/>
      <c r="G144" s="19"/>
      <c r="H144" s="19"/>
      <c r="I144" s="20"/>
      <c r="J144" s="21"/>
      <c r="K144" s="21"/>
      <c r="L144" s="19"/>
      <c r="M144" s="19"/>
      <c r="N144" s="22"/>
    </row>
    <row r="145" spans="5:14">
      <c r="E145" s="19"/>
      <c r="F145" s="19"/>
      <c r="G145" s="19"/>
      <c r="H145" s="19"/>
      <c r="I145" s="20"/>
      <c r="J145" s="21"/>
      <c r="K145" s="21"/>
      <c r="L145" s="19"/>
      <c r="M145" s="19"/>
      <c r="N145" s="22"/>
    </row>
    <row r="146" spans="5:14">
      <c r="E146" s="19"/>
      <c r="F146" s="19"/>
      <c r="G146" s="19"/>
      <c r="H146" s="19"/>
      <c r="I146" s="20"/>
      <c r="J146" s="21"/>
      <c r="K146" s="21"/>
      <c r="L146" s="19"/>
      <c r="M146" s="19"/>
      <c r="N146" s="22"/>
    </row>
    <row r="147" spans="5:14">
      <c r="E147" s="19"/>
      <c r="F147" s="19"/>
      <c r="G147" s="19"/>
      <c r="H147" s="19"/>
      <c r="I147" s="20"/>
      <c r="J147" s="21"/>
      <c r="K147" s="21"/>
      <c r="L147" s="19"/>
      <c r="M147" s="19"/>
      <c r="N147" s="22"/>
    </row>
    <row r="148" spans="5:14">
      <c r="E148" s="19"/>
      <c r="F148" s="19"/>
      <c r="G148" s="19"/>
      <c r="H148" s="19"/>
      <c r="I148" s="20"/>
      <c r="J148" s="21"/>
      <c r="K148" s="21"/>
      <c r="L148" s="19"/>
      <c r="M148" s="19"/>
      <c r="N148" s="22"/>
    </row>
    <row r="149" spans="5:14">
      <c r="E149" s="19"/>
      <c r="F149" s="19"/>
      <c r="G149" s="19"/>
      <c r="H149" s="19"/>
      <c r="I149" s="20"/>
      <c r="J149" s="21"/>
      <c r="K149" s="21"/>
      <c r="L149" s="19"/>
      <c r="M149" s="19"/>
      <c r="N149" s="22"/>
    </row>
    <row r="150" spans="5:14">
      <c r="E150" s="19"/>
      <c r="F150" s="19"/>
      <c r="G150" s="19"/>
      <c r="H150" s="19"/>
      <c r="I150" s="20"/>
      <c r="J150" s="21"/>
      <c r="K150" s="21"/>
      <c r="L150" s="19"/>
      <c r="M150" s="19"/>
      <c r="N150" s="22"/>
    </row>
    <row r="151" spans="5:14">
      <c r="E151" s="19"/>
      <c r="F151" s="19"/>
      <c r="G151" s="19"/>
      <c r="H151" s="19"/>
      <c r="I151" s="20"/>
      <c r="J151" s="21"/>
      <c r="K151" s="21"/>
      <c r="L151" s="19"/>
      <c r="M151" s="19"/>
      <c r="N151" s="22"/>
    </row>
    <row r="152" spans="5:14">
      <c r="E152" s="19"/>
      <c r="F152" s="19"/>
      <c r="G152" s="19"/>
      <c r="H152" s="19"/>
      <c r="I152" s="20"/>
      <c r="J152" s="21"/>
      <c r="K152" s="21"/>
      <c r="L152" s="19"/>
      <c r="M152" s="19"/>
      <c r="N152" s="22"/>
    </row>
    <row r="153" spans="5:14">
      <c r="E153" s="19"/>
      <c r="F153" s="19"/>
      <c r="G153" s="19"/>
      <c r="H153" s="19"/>
      <c r="I153" s="20"/>
      <c r="J153" s="21"/>
      <c r="K153" s="21"/>
      <c r="L153" s="19"/>
      <c r="M153" s="19"/>
      <c r="N153" s="22"/>
    </row>
    <row r="154" spans="5:14">
      <c r="E154" s="19"/>
      <c r="F154" s="19"/>
      <c r="G154" s="19"/>
      <c r="H154" s="19"/>
      <c r="I154" s="20"/>
      <c r="J154" s="21"/>
      <c r="K154" s="21"/>
      <c r="L154" s="19"/>
      <c r="M154" s="19"/>
      <c r="N154" s="22"/>
    </row>
    <row r="155" spans="5:14">
      <c r="E155" s="19"/>
      <c r="F155" s="19"/>
      <c r="G155" s="19"/>
      <c r="H155" s="19"/>
      <c r="I155" s="20"/>
      <c r="J155" s="21"/>
      <c r="K155" s="21"/>
      <c r="L155" s="19"/>
      <c r="M155" s="19"/>
      <c r="N155" s="22"/>
    </row>
    <row r="156" spans="5:14">
      <c r="E156" s="19"/>
      <c r="F156" s="19"/>
      <c r="G156" s="19"/>
      <c r="H156" s="19"/>
      <c r="I156" s="20"/>
      <c r="J156" s="21"/>
      <c r="K156" s="21"/>
      <c r="L156" s="19"/>
      <c r="M156" s="19"/>
      <c r="N156" s="22"/>
    </row>
    <row r="157" spans="5:14">
      <c r="E157" s="19"/>
      <c r="F157" s="19"/>
      <c r="G157" s="19"/>
      <c r="H157" s="19"/>
      <c r="I157" s="20"/>
      <c r="J157" s="21"/>
      <c r="K157" s="21"/>
      <c r="L157" s="19"/>
      <c r="M157" s="19"/>
      <c r="N157" s="22"/>
    </row>
    <row r="158" spans="5:14">
      <c r="E158" s="19"/>
      <c r="F158" s="19"/>
      <c r="G158" s="19"/>
      <c r="H158" s="19"/>
      <c r="I158" s="20"/>
      <c r="J158" s="21"/>
      <c r="K158" s="21"/>
      <c r="L158" s="19"/>
      <c r="M158" s="19"/>
      <c r="N158" s="22"/>
    </row>
    <row r="159" spans="5:14">
      <c r="E159" s="19"/>
      <c r="F159" s="19"/>
      <c r="G159" s="19"/>
      <c r="H159" s="19"/>
      <c r="I159" s="20"/>
      <c r="J159" s="21"/>
      <c r="K159" s="21"/>
      <c r="L159" s="19"/>
      <c r="M159" s="19"/>
      <c r="N159" s="22"/>
    </row>
    <row r="160" spans="5:14">
      <c r="E160" s="19"/>
      <c r="F160" s="19"/>
      <c r="G160" s="19"/>
      <c r="H160" s="19"/>
      <c r="I160" s="20"/>
      <c r="J160" s="21"/>
      <c r="K160" s="21"/>
      <c r="L160" s="19"/>
      <c r="M160" s="19"/>
      <c r="N160" s="22"/>
    </row>
    <row r="161" spans="5:14">
      <c r="E161" s="19"/>
      <c r="F161" s="19"/>
      <c r="G161" s="19"/>
      <c r="H161" s="19"/>
      <c r="I161" s="20"/>
      <c r="J161" s="21"/>
      <c r="K161" s="21"/>
      <c r="L161" s="19"/>
      <c r="M161" s="19"/>
      <c r="N161" s="22"/>
    </row>
    <row r="162" spans="5:14">
      <c r="E162" s="19"/>
      <c r="F162" s="19"/>
      <c r="G162" s="19"/>
      <c r="H162" s="19"/>
      <c r="I162" s="20"/>
      <c r="J162" s="21"/>
      <c r="K162" s="21"/>
      <c r="L162" s="19"/>
      <c r="M162" s="19"/>
      <c r="N162" s="22"/>
    </row>
    <row r="163" spans="5:14">
      <c r="E163" s="19"/>
      <c r="F163" s="19"/>
      <c r="G163" s="19"/>
      <c r="H163" s="19"/>
      <c r="I163" s="20"/>
      <c r="J163" s="21"/>
      <c r="K163" s="21"/>
      <c r="L163" s="19"/>
      <c r="M163" s="19"/>
      <c r="N163" s="22"/>
    </row>
    <row r="164" spans="5:14">
      <c r="E164" s="19"/>
      <c r="F164" s="19"/>
      <c r="G164" s="19"/>
      <c r="H164" s="19"/>
      <c r="I164" s="20"/>
      <c r="J164" s="21"/>
      <c r="K164" s="21"/>
      <c r="L164" s="19"/>
      <c r="M164" s="19"/>
      <c r="N164" s="22"/>
    </row>
    <row r="165" spans="5:14">
      <c r="E165" s="19"/>
      <c r="F165" s="19"/>
      <c r="G165" s="19"/>
      <c r="H165" s="19"/>
      <c r="I165" s="20"/>
      <c r="J165" s="21"/>
      <c r="K165" s="21"/>
      <c r="L165" s="19"/>
      <c r="M165" s="19"/>
      <c r="N165" s="22"/>
    </row>
    <row r="166" spans="5:14">
      <c r="E166" s="19"/>
      <c r="F166" s="19"/>
      <c r="G166" s="19"/>
      <c r="H166" s="19"/>
      <c r="I166" s="20"/>
      <c r="J166" s="21"/>
      <c r="K166" s="21"/>
      <c r="L166" s="19"/>
      <c r="M166" s="19"/>
      <c r="N166" s="22"/>
    </row>
    <row r="167" spans="5:14">
      <c r="E167" s="19"/>
      <c r="F167" s="19"/>
      <c r="G167" s="19"/>
      <c r="H167" s="19"/>
      <c r="I167" s="20"/>
      <c r="J167" s="21"/>
      <c r="K167" s="21"/>
      <c r="L167" s="19"/>
      <c r="M167" s="19"/>
      <c r="N167" s="22"/>
    </row>
    <row r="168" spans="5:14">
      <c r="E168" s="19"/>
      <c r="F168" s="19"/>
      <c r="G168" s="19"/>
      <c r="H168" s="19"/>
      <c r="I168" s="20"/>
      <c r="J168" s="21"/>
      <c r="K168" s="21"/>
      <c r="L168" s="19"/>
      <c r="M168" s="19"/>
      <c r="N168" s="22"/>
    </row>
    <row r="169" spans="5:14">
      <c r="E169" s="19"/>
      <c r="F169" s="19"/>
      <c r="G169" s="19"/>
      <c r="H169" s="19"/>
      <c r="I169" s="20"/>
      <c r="J169" s="21"/>
      <c r="K169" s="21"/>
      <c r="L169" s="19"/>
      <c r="M169" s="19"/>
      <c r="N169" s="22"/>
    </row>
    <row r="170" spans="5:14">
      <c r="E170" s="19"/>
      <c r="F170" s="19"/>
      <c r="G170" s="19"/>
      <c r="H170" s="19"/>
      <c r="I170" s="20"/>
      <c r="J170" s="21"/>
      <c r="K170" s="21"/>
      <c r="L170" s="19"/>
      <c r="M170" s="19"/>
      <c r="N170" s="22"/>
    </row>
    <row r="171" spans="5:14">
      <c r="E171" s="19"/>
      <c r="F171" s="19"/>
      <c r="G171" s="19"/>
      <c r="H171" s="19"/>
      <c r="I171" s="20"/>
      <c r="J171" s="21"/>
      <c r="K171" s="21"/>
      <c r="L171" s="19"/>
      <c r="M171" s="19"/>
      <c r="N171" s="22"/>
    </row>
    <row r="172" spans="5:14">
      <c r="G172" s="19"/>
      <c r="H172" s="19"/>
    </row>
  </sheetData>
  <autoFilter ref="C5:M109">
    <filterColumn colId="10"/>
  </autoFilter>
  <mergeCells count="2">
    <mergeCell ref="F1:I1"/>
    <mergeCell ref="J1:L1"/>
  </mergeCells>
  <conditionalFormatting sqref="E58">
    <cfRule type="duplicateValues" dxfId="64" priority="91"/>
    <cfRule type="duplicateValues" dxfId="63" priority="92"/>
    <cfRule type="duplicateValues" dxfId="62" priority="93"/>
    <cfRule type="duplicateValues" dxfId="61" priority="94"/>
    <cfRule type="duplicateValues" dxfId="60" priority="95"/>
  </conditionalFormatting>
  <conditionalFormatting sqref="E53">
    <cfRule type="duplicateValues" dxfId="59" priority="66"/>
    <cfRule type="duplicateValues" dxfId="58" priority="67"/>
    <cfRule type="duplicateValues" dxfId="57" priority="68"/>
    <cfRule type="duplicateValues" dxfId="56" priority="69"/>
    <cfRule type="duplicateValues" dxfId="55" priority="70"/>
  </conditionalFormatting>
  <conditionalFormatting sqref="T20:T22">
    <cfRule type="duplicateValues" dxfId="54" priority="46"/>
    <cfRule type="duplicateValues" dxfId="53" priority="47"/>
    <cfRule type="duplicateValues" dxfId="52" priority="48"/>
    <cfRule type="duplicateValues" dxfId="51" priority="49"/>
    <cfRule type="duplicateValues" dxfId="50" priority="50"/>
  </conditionalFormatting>
  <conditionalFormatting sqref="E23:E27">
    <cfRule type="duplicateValues" dxfId="49" priority="36"/>
    <cfRule type="duplicateValues" dxfId="48" priority="37"/>
    <cfRule type="duplicateValues" dxfId="47" priority="38"/>
    <cfRule type="duplicateValues" dxfId="46" priority="39"/>
    <cfRule type="duplicateValues" dxfId="45" priority="40"/>
  </conditionalFormatting>
  <conditionalFormatting sqref="E28:E31">
    <cfRule type="duplicateValues" dxfId="44" priority="31"/>
    <cfRule type="duplicateValues" dxfId="43" priority="32"/>
    <cfRule type="duplicateValues" dxfId="42" priority="33"/>
    <cfRule type="duplicateValues" dxfId="41" priority="34"/>
    <cfRule type="duplicateValues" dxfId="40" priority="35"/>
  </conditionalFormatting>
  <conditionalFormatting sqref="E19:E34">
    <cfRule type="duplicateValues" dxfId="39" priority="1732"/>
    <cfRule type="duplicateValues" dxfId="38" priority="1733"/>
    <cfRule type="duplicateValues" dxfId="37" priority="1734"/>
    <cfRule type="duplicateValues" dxfId="36" priority="1735"/>
    <cfRule type="duplicateValues" dxfId="35" priority="1736"/>
  </conditionalFormatting>
  <conditionalFormatting sqref="E38:E42">
    <cfRule type="duplicateValues" dxfId="34" priority="1737"/>
    <cfRule type="duplicateValues" dxfId="33" priority="1738"/>
    <cfRule type="duplicateValues" dxfId="32" priority="1739"/>
    <cfRule type="duplicateValues" dxfId="31" priority="1740"/>
    <cfRule type="duplicateValues" dxfId="30" priority="1741"/>
  </conditionalFormatting>
  <conditionalFormatting sqref="E74:E75">
    <cfRule type="duplicateValues" dxfId="29" priority="1"/>
    <cfRule type="duplicateValues" dxfId="28" priority="2"/>
    <cfRule type="duplicateValues" dxfId="27" priority="3"/>
    <cfRule type="duplicateValues" dxfId="26" priority="4"/>
    <cfRule type="duplicateValues" dxfId="25" priority="5"/>
  </conditionalFormatting>
  <conditionalFormatting sqref="E100:E112 E1 E34:E38 E73 E76:E78 E43:E50 E4:E24">
    <cfRule type="duplicateValues" dxfId="24" priority="1982"/>
    <cfRule type="duplicateValues" dxfId="23" priority="1983"/>
    <cfRule type="duplicateValues" dxfId="22" priority="1984"/>
    <cfRule type="duplicateValues" dxfId="21" priority="1985"/>
    <cfRule type="duplicateValues" dxfId="20" priority="1986"/>
  </conditionalFormatting>
  <conditionalFormatting sqref="E54:E57">
    <cfRule type="duplicateValues" dxfId="19" priority="2662"/>
    <cfRule type="duplicateValues" dxfId="18" priority="2663"/>
    <cfRule type="duplicateValues" dxfId="17" priority="2664"/>
    <cfRule type="duplicateValues" dxfId="16" priority="2665"/>
    <cfRule type="duplicateValues" dxfId="15" priority="2666"/>
  </conditionalFormatting>
  <conditionalFormatting sqref="E54:E72">
    <cfRule type="duplicateValues" dxfId="14" priority="2667"/>
    <cfRule type="duplicateValues" dxfId="13" priority="2668"/>
    <cfRule type="duplicateValues" dxfId="12" priority="2669"/>
    <cfRule type="duplicateValues" dxfId="11" priority="2670"/>
    <cfRule type="duplicateValues" dxfId="10" priority="2671"/>
  </conditionalFormatting>
  <conditionalFormatting sqref="E47:E72">
    <cfRule type="duplicateValues" dxfId="9" priority="2672"/>
    <cfRule type="duplicateValues" dxfId="8" priority="2673"/>
    <cfRule type="duplicateValues" dxfId="7" priority="2674"/>
    <cfRule type="duplicateValues" dxfId="6" priority="2675"/>
    <cfRule type="duplicateValues" dxfId="5" priority="2676"/>
  </conditionalFormatting>
  <conditionalFormatting sqref="E73 E76:E99">
    <cfRule type="duplicateValues" dxfId="4" priority="2837"/>
    <cfRule type="duplicateValues" dxfId="3" priority="2838"/>
    <cfRule type="duplicateValues" dxfId="2" priority="2839"/>
    <cfRule type="duplicateValues" dxfId="1" priority="2840"/>
    <cfRule type="duplicateValues" dxfId="0" priority="2841"/>
  </conditionalFormatting>
  <hyperlinks>
    <hyperlink ref="H3" r:id="rId1"/>
    <hyperlink ref="H4" r:id="rId2"/>
  </hyperlinks>
  <pageMargins left="0" right="0" top="0" bottom="0" header="0" footer="0"/>
  <pageSetup paperSize="9" scale="55" fitToWidth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PRECIOS</vt:lpstr>
      <vt:lpstr>'LISTA DE PRECIOS'!Área_de_impresión</vt:lpstr>
      <vt:lpstr>'LISTA DE PRECIOS'!Títulos_a_imprimir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Parallel33</dc:creator>
  <cp:lastModifiedBy>Roberto</cp:lastModifiedBy>
  <cp:lastPrinted>2021-08-20T15:26:00Z</cp:lastPrinted>
  <dcterms:created xsi:type="dcterms:W3CDTF">2018-01-23T21:04:35Z</dcterms:created>
  <dcterms:modified xsi:type="dcterms:W3CDTF">2023-05-04T18:26:53Z</dcterms:modified>
</cp:coreProperties>
</file>