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9" i="1"/>
  <c r="G39"/>
  <c r="G38"/>
  <c r="G37"/>
  <c r="G36"/>
  <c r="G35"/>
  <c r="G33"/>
  <c r="G32"/>
  <c r="G31"/>
  <c r="G30"/>
  <c r="G28"/>
  <c r="G27"/>
  <c r="G26"/>
  <c r="G25"/>
  <c r="G23"/>
  <c r="G22"/>
  <c r="G21"/>
  <c r="G19"/>
  <c r="G18"/>
  <c r="G17"/>
  <c r="G16"/>
  <c r="G15"/>
  <c r="G13"/>
  <c r="G12"/>
  <c r="G11"/>
  <c r="G10"/>
  <c r="G9"/>
  <c r="G8"/>
  <c r="L37"/>
  <c r="L36"/>
  <c r="L35"/>
  <c r="L32"/>
  <c r="L28"/>
  <c r="L27"/>
  <c r="L25"/>
  <c r="L23"/>
  <c r="L22"/>
  <c r="L19"/>
  <c r="L17"/>
  <c r="L12"/>
  <c r="L11"/>
  <c r="L10"/>
  <c r="L9"/>
  <c r="L8"/>
  <c r="L31" l="1"/>
  <c r="L16"/>
  <c r="L15"/>
  <c r="L18"/>
  <c r="L26"/>
  <c r="L30"/>
  <c r="L33"/>
  <c r="L39"/>
  <c r="L13"/>
  <c r="L21"/>
  <c r="L38"/>
  <c r="L41" l="1"/>
</calcChain>
</file>

<file path=xl/sharedStrings.xml><?xml version="1.0" encoding="utf-8"?>
<sst xmlns="http://schemas.openxmlformats.org/spreadsheetml/2006/main" count="129" uniqueCount="86">
  <si>
    <t>CODIGO</t>
  </si>
  <si>
    <t>TITULO</t>
  </si>
  <si>
    <t>EDAD SUGERIDA</t>
  </si>
  <si>
    <t>BULTO (UNIDADES)</t>
  </si>
  <si>
    <t>PEDIDO POR UNIDAD</t>
  </si>
  <si>
    <t>TOTAL</t>
  </si>
  <si>
    <t>LIBROS MÓVILES</t>
  </si>
  <si>
    <t>9789874296924</t>
  </si>
  <si>
    <t>Mi libro de sílabas</t>
  </si>
  <si>
    <t>+ 6 AÑOS</t>
  </si>
  <si>
    <t>9789874296917</t>
  </si>
  <si>
    <t xml:space="preserve">Mi libro de frases </t>
  </si>
  <si>
    <t>9789874296931</t>
  </si>
  <si>
    <t xml:space="preserve">Mi libro de palabras </t>
  </si>
  <si>
    <t>+ 5 AÑOS</t>
  </si>
  <si>
    <t>9789874296887</t>
  </si>
  <si>
    <t>Mi libro de cuentos</t>
  </si>
  <si>
    <t>9789874296894</t>
  </si>
  <si>
    <t>Mi libro de sumas y restas</t>
  </si>
  <si>
    <t>9789878623061</t>
  </si>
  <si>
    <t>Mi libro de emociones</t>
  </si>
  <si>
    <t>ROMPECABEZAS</t>
  </si>
  <si>
    <t>0726798275535</t>
  </si>
  <si>
    <t xml:space="preserve">Rompecabezas 150p - El Espacio </t>
  </si>
  <si>
    <t>+6 AÑOS</t>
  </si>
  <si>
    <t>0786071076884</t>
  </si>
  <si>
    <t xml:space="preserve">Rompecabezas 210p - Cuerpo Humano </t>
  </si>
  <si>
    <t>+8 AÑOS</t>
  </si>
  <si>
    <t>0726798275580</t>
  </si>
  <si>
    <t xml:space="preserve">Rompecabezas circular madera Dinos x 2 </t>
  </si>
  <si>
    <t>+4 AÑOS</t>
  </si>
  <si>
    <t>0726798275597</t>
  </si>
  <si>
    <t xml:space="preserve">Rompecabezas circular madera Ciudad x 2 </t>
  </si>
  <si>
    <t>3 EN 1 (LOTERIA + MEMOTEST + 4 EN LINEA)</t>
  </si>
  <si>
    <t>0726798275559</t>
  </si>
  <si>
    <t xml:space="preserve">3 en 1 - Dinosaurios (loteria + memotest + 4enlinea) </t>
  </si>
  <si>
    <t>+3 AÑOS</t>
  </si>
  <si>
    <t>0726798275573</t>
  </si>
  <si>
    <t xml:space="preserve">3 en 1 - Las emociones (loteria + memotest + 4enlinea) </t>
  </si>
  <si>
    <t>0726798275566</t>
  </si>
  <si>
    <t xml:space="preserve">3 en 1 - Cuerpo humano (loteria + memotest + 4enlinea) </t>
  </si>
  <si>
    <t>JUEGOS DE MESA</t>
  </si>
  <si>
    <t>0726798275528</t>
  </si>
  <si>
    <t xml:space="preserve">DA DA DO - Mi primer juego </t>
  </si>
  <si>
    <t>+18MESES</t>
  </si>
  <si>
    <t>0726798275511</t>
  </si>
  <si>
    <t xml:space="preserve">Todo sobre mi </t>
  </si>
  <si>
    <t>+ 12 AÑOS</t>
  </si>
  <si>
    <t>0726798275481</t>
  </si>
  <si>
    <t>Gran Chef</t>
  </si>
  <si>
    <t>0737787962053</t>
  </si>
  <si>
    <t>¡Atención! Esto es Mindfulness</t>
  </si>
  <si>
    <t>+ 4 AÑOS</t>
  </si>
  <si>
    <t>0737787962015</t>
  </si>
  <si>
    <t xml:space="preserve">Canté Pri! </t>
  </si>
  <si>
    <t>0737787962022</t>
  </si>
  <si>
    <t>Super Viaje de emociones</t>
  </si>
  <si>
    <t>0737787962077</t>
  </si>
  <si>
    <t>Todos a la mesa</t>
  </si>
  <si>
    <t>EDUCARDS - CARTAS EDUCATIVAS</t>
  </si>
  <si>
    <t>9789874248695</t>
  </si>
  <si>
    <t xml:space="preserve">Abecedario y números - Cartas con libro de actividades </t>
  </si>
  <si>
    <t>0737787962084</t>
  </si>
  <si>
    <t xml:space="preserve">Formas y colores - Cartas con libro de actividades </t>
  </si>
  <si>
    <t>+ 2 AÑOS</t>
  </si>
  <si>
    <t>0726798275375</t>
  </si>
  <si>
    <t xml:space="preserve">Animales del mundo - Cartas con libro de actividades </t>
  </si>
  <si>
    <t>9789183257941</t>
  </si>
  <si>
    <t>Asociaciones y secuencias - Cartas con libro de actividades</t>
  </si>
  <si>
    <t>9789196321947</t>
  </si>
  <si>
    <t>Emociones - Cartas con libro de actividades</t>
  </si>
  <si>
    <t>0786071076914</t>
  </si>
  <si>
    <t>Yoguis y Yoguinis - NOVEDAD -</t>
  </si>
  <si>
    <t>0786071076969</t>
  </si>
  <si>
    <t>Rompecabezas circular madera La Selva x 2 - NOVEDAD -</t>
  </si>
  <si>
    <t>PRECIO VENTA AL PÚBLICO</t>
  </si>
  <si>
    <t>IVA</t>
  </si>
  <si>
    <t>IVA EXENTO</t>
  </si>
  <si>
    <t>IVA INCLUIDO</t>
  </si>
  <si>
    <t>PRECIO UNITARIO POR BULTO</t>
  </si>
  <si>
    <t>PUBLICO SUGERIDO</t>
  </si>
  <si>
    <t>ML/PAGINA</t>
  </si>
  <si>
    <t>COSTO COMERCIO</t>
  </si>
  <si>
    <t>0737787962046</t>
  </si>
  <si>
    <t>Cuentos Fantasticos con cubos</t>
  </si>
  <si>
    <t>LISTA DE PRECIOS SETIEMBRE 2022</t>
  </si>
</sst>
</file>

<file path=xl/styles.xml><?xml version="1.0" encoding="utf-8"?>
<styleSheet xmlns="http://schemas.openxmlformats.org/spreadsheetml/2006/main">
  <numFmts count="5">
    <numFmt numFmtId="164" formatCode="_-&quot;$&quot;\ * #,##0.00_-;\-&quot;$&quot;\ * #,##0.00_-;_-&quot;$&quot;\ * &quot;-&quot;??_-;_-@_-"/>
    <numFmt numFmtId="165" formatCode="_-&quot;$&quot;\ * #,##0.00_-;\-&quot;$&quot;\ * #,##0.00_-;_-&quot;$&quot;\ * &quot;-&quot;??_-;_-@"/>
    <numFmt numFmtId="166" formatCode="_-&quot;$&quot;\ * #,##0_-;\-&quot;$&quot;\ * #,##0_-;_-&quot;$&quot;\ * &quot;-&quot;??_-;_-@_-"/>
    <numFmt numFmtId="167" formatCode="_-&quot;$&quot;\ * #,##0_-;\-&quot;$&quot;\ * #,##0_-;_-&quot;$&quot;\ * &quot;-&quot;??_-;_-@"/>
    <numFmt numFmtId="168" formatCode="&quot;$&quot;\ #,##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FFFFFF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2"/>
      <color theme="0" tint="-4.9989318521683403E-2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0070C0"/>
        <bgColor rgb="FF3C78D8"/>
      </patternFill>
    </fill>
    <fill>
      <patternFill patternType="solid">
        <fgColor rgb="FF99D96D"/>
        <bgColor rgb="FF3C78D8"/>
      </patternFill>
    </fill>
    <fill>
      <patternFill patternType="solid">
        <fgColor rgb="FF99D9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rgb="FF3C78D8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0">
    <xf numFmtId="0" fontId="0" fillId="0" borderId="0" xfId="0"/>
    <xf numFmtId="0" fontId="4" fillId="0" borderId="0" xfId="0" applyFont="1"/>
    <xf numFmtId="0" fontId="0" fillId="0" borderId="0" xfId="0" applyFont="1" applyAlignment="1"/>
    <xf numFmtId="49" fontId="8" fillId="4" borderId="23" xfId="0" applyNumberFormat="1" applyFont="1" applyFill="1" applyBorder="1" applyAlignment="1">
      <alignment horizontal="center" vertical="center" wrapText="1"/>
    </xf>
    <xf numFmtId="165" fontId="8" fillId="4" borderId="24" xfId="0" applyNumberFormat="1" applyFont="1" applyFill="1" applyBorder="1" applyAlignment="1">
      <alignment horizontal="center" vertical="center" wrapText="1"/>
    </xf>
    <xf numFmtId="165" fontId="8" fillId="4" borderId="2" xfId="0" applyNumberFormat="1" applyFont="1" applyFill="1" applyBorder="1" applyAlignment="1">
      <alignment horizontal="center" vertical="center" wrapText="1"/>
    </xf>
    <xf numFmtId="0" fontId="8" fillId="4" borderId="24" xfId="0" applyNumberFormat="1" applyFont="1" applyFill="1" applyBorder="1" applyAlignment="1">
      <alignment horizontal="center" vertical="center" wrapText="1"/>
    </xf>
    <xf numFmtId="165" fontId="8" fillId="4" borderId="25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/>
    <xf numFmtId="49" fontId="4" fillId="3" borderId="26" xfId="0" applyNumberFormat="1" applyFont="1" applyFill="1" applyBorder="1" applyAlignment="1">
      <alignment horizontal="center"/>
    </xf>
    <xf numFmtId="49" fontId="4" fillId="0" borderId="28" xfId="0" applyNumberFormat="1" applyFont="1" applyBorder="1"/>
    <xf numFmtId="0" fontId="4" fillId="0" borderId="29" xfId="0" applyFont="1" applyBorder="1"/>
    <xf numFmtId="49" fontId="4" fillId="3" borderId="30" xfId="0" applyNumberFormat="1" applyFont="1" applyFill="1" applyBorder="1" applyAlignment="1">
      <alignment horizontal="center"/>
    </xf>
    <xf numFmtId="0" fontId="4" fillId="0" borderId="17" xfId="0" applyNumberFormat="1" applyFont="1" applyBorder="1"/>
    <xf numFmtId="49" fontId="4" fillId="0" borderId="31" xfId="0" applyNumberFormat="1" applyFont="1" applyFill="1" applyBorder="1" applyAlignment="1">
      <alignment horizontal="left"/>
    </xf>
    <xf numFmtId="0" fontId="4" fillId="0" borderId="32" xfId="0" applyFont="1" applyFill="1" applyBorder="1"/>
    <xf numFmtId="49" fontId="4" fillId="0" borderId="33" xfId="0" applyNumberFormat="1" applyFont="1" applyFill="1" applyBorder="1" applyAlignment="1">
      <alignment horizontal="center"/>
    </xf>
    <xf numFmtId="0" fontId="4" fillId="0" borderId="34" xfId="0" applyNumberFormat="1" applyFont="1" applyFill="1" applyBorder="1"/>
    <xf numFmtId="0" fontId="4" fillId="0" borderId="0" xfId="0" applyFont="1" applyFill="1"/>
    <xf numFmtId="0" fontId="0" fillId="0" borderId="0" xfId="0" applyFont="1" applyFill="1" applyAlignment="1"/>
    <xf numFmtId="49" fontId="4" fillId="0" borderId="26" xfId="0" applyNumberFormat="1" applyFont="1" applyFill="1" applyBorder="1" applyAlignment="1">
      <alignment horizontal="center"/>
    </xf>
    <xf numFmtId="0" fontId="4" fillId="0" borderId="27" xfId="0" applyNumberFormat="1" applyFont="1" applyFill="1" applyBorder="1"/>
    <xf numFmtId="49" fontId="4" fillId="0" borderId="28" xfId="0" applyNumberFormat="1" applyFont="1" applyFill="1" applyBorder="1" applyAlignment="1">
      <alignment horizontal="left"/>
    </xf>
    <xf numFmtId="0" fontId="4" fillId="0" borderId="29" xfId="0" applyFont="1" applyFill="1" applyBorder="1"/>
    <xf numFmtId="49" fontId="4" fillId="0" borderId="30" xfId="0" applyNumberFormat="1" applyFont="1" applyFill="1" applyBorder="1" applyAlignment="1">
      <alignment horizontal="center"/>
    </xf>
    <xf numFmtId="0" fontId="4" fillId="0" borderId="17" xfId="0" applyNumberFormat="1" applyFont="1" applyFill="1" applyBorder="1"/>
    <xf numFmtId="49" fontId="4" fillId="0" borderId="37" xfId="0" applyNumberFormat="1" applyFont="1" applyFill="1" applyBorder="1" applyAlignment="1">
      <alignment horizontal="center"/>
    </xf>
    <xf numFmtId="49" fontId="4" fillId="0" borderId="35" xfId="0" applyNumberFormat="1" applyFont="1" applyBorder="1"/>
    <xf numFmtId="0" fontId="4" fillId="0" borderId="36" xfId="0" applyFont="1" applyBorder="1"/>
    <xf numFmtId="49" fontId="0" fillId="0" borderId="0" xfId="0" applyNumberFormat="1"/>
    <xf numFmtId="0" fontId="14" fillId="0" borderId="0" xfId="0" applyFont="1" applyAlignment="1">
      <alignment horizontal="right"/>
    </xf>
    <xf numFmtId="0" fontId="14" fillId="0" borderId="0" xfId="0" applyNumberFormat="1" applyFont="1"/>
    <xf numFmtId="0" fontId="15" fillId="0" borderId="0" xfId="0" applyFont="1" applyFill="1" applyBorder="1"/>
    <xf numFmtId="0" fontId="16" fillId="7" borderId="38" xfId="0" applyNumberFormat="1" applyFont="1" applyFill="1" applyBorder="1"/>
    <xf numFmtId="165" fontId="2" fillId="7" borderId="39" xfId="0" applyNumberFormat="1" applyFont="1" applyFill="1" applyBorder="1"/>
    <xf numFmtId="49" fontId="4" fillId="0" borderId="40" xfId="0" applyNumberFormat="1" applyFont="1" applyBorder="1"/>
    <xf numFmtId="0" fontId="4" fillId="0" borderId="41" xfId="0" applyFont="1" applyBorder="1"/>
    <xf numFmtId="0" fontId="4" fillId="0" borderId="12" xfId="0" applyNumberFormat="1" applyFont="1" applyBorder="1"/>
    <xf numFmtId="49" fontId="4" fillId="0" borderId="42" xfId="0" applyNumberFormat="1" applyFont="1" applyFill="1" applyBorder="1" applyAlignment="1">
      <alignment horizontal="left"/>
    </xf>
    <xf numFmtId="0" fontId="4" fillId="0" borderId="43" xfId="0" applyFont="1" applyFill="1" applyBorder="1"/>
    <xf numFmtId="49" fontId="4" fillId="0" borderId="44" xfId="0" applyNumberFormat="1" applyFont="1" applyFill="1" applyBorder="1" applyAlignment="1">
      <alignment horizontal="center"/>
    </xf>
    <xf numFmtId="0" fontId="4" fillId="0" borderId="20" xfId="0" applyNumberFormat="1" applyFont="1" applyFill="1" applyBorder="1"/>
    <xf numFmtId="49" fontId="4" fillId="3" borderId="44" xfId="0" applyNumberFormat="1" applyFont="1" applyFill="1" applyBorder="1" applyAlignment="1">
      <alignment horizontal="center"/>
    </xf>
    <xf numFmtId="0" fontId="4" fillId="0" borderId="46" xfId="0" applyNumberFormat="1" applyFont="1" applyBorder="1"/>
    <xf numFmtId="49" fontId="4" fillId="3" borderId="47" xfId="0" applyNumberFormat="1" applyFont="1" applyFill="1" applyBorder="1" applyAlignment="1">
      <alignment horizontal="center"/>
    </xf>
    <xf numFmtId="0" fontId="4" fillId="0" borderId="18" xfId="0" applyNumberFormat="1" applyFont="1" applyBorder="1"/>
    <xf numFmtId="0" fontId="4" fillId="0" borderId="18" xfId="0" applyNumberFormat="1" applyFont="1" applyFill="1" applyBorder="1"/>
    <xf numFmtId="0" fontId="4" fillId="0" borderId="48" xfId="0" applyFont="1" applyFill="1" applyBorder="1"/>
    <xf numFmtId="49" fontId="4" fillId="0" borderId="50" xfId="0" applyNumberFormat="1" applyFont="1" applyFill="1" applyBorder="1" applyAlignment="1">
      <alignment horizontal="left"/>
    </xf>
    <xf numFmtId="49" fontId="4" fillId="0" borderId="51" xfId="0" applyNumberFormat="1" applyFont="1" applyFill="1" applyBorder="1" applyAlignment="1">
      <alignment horizontal="left"/>
    </xf>
    <xf numFmtId="49" fontId="4" fillId="0" borderId="51" xfId="0" applyNumberFormat="1" applyFont="1" applyBorder="1" applyAlignment="1">
      <alignment horizontal="left"/>
    </xf>
    <xf numFmtId="49" fontId="4" fillId="0" borderId="51" xfId="0" applyNumberFormat="1" applyFont="1" applyBorder="1"/>
    <xf numFmtId="49" fontId="4" fillId="0" borderId="52" xfId="0" applyNumberFormat="1" applyFont="1" applyBorder="1"/>
    <xf numFmtId="49" fontId="4" fillId="0" borderId="30" xfId="0" applyNumberFormat="1" applyFont="1" applyBorder="1" applyAlignment="1">
      <alignment horizontal="left"/>
    </xf>
    <xf numFmtId="0" fontId="4" fillId="0" borderId="49" xfId="0" applyFont="1" applyFill="1" applyBorder="1"/>
    <xf numFmtId="49" fontId="4" fillId="0" borderId="30" xfId="0" applyNumberFormat="1" applyFont="1" applyFill="1" applyBorder="1" applyAlignment="1">
      <alignment horizontal="left"/>
    </xf>
    <xf numFmtId="0" fontId="4" fillId="0" borderId="53" xfId="0" applyFont="1" applyFill="1" applyBorder="1"/>
    <xf numFmtId="49" fontId="4" fillId="0" borderId="26" xfId="0" applyNumberFormat="1" applyFont="1" applyFill="1" applyBorder="1" applyAlignment="1">
      <alignment horizontal="left"/>
    </xf>
    <xf numFmtId="49" fontId="4" fillId="3" borderId="54" xfId="0" applyNumberFormat="1" applyFont="1" applyFill="1" applyBorder="1" applyAlignment="1">
      <alignment horizontal="center"/>
    </xf>
    <xf numFmtId="49" fontId="4" fillId="0" borderId="55" xfId="0" applyNumberFormat="1" applyFont="1" applyFill="1" applyBorder="1" applyAlignment="1">
      <alignment horizontal="center"/>
    </xf>
    <xf numFmtId="164" fontId="4" fillId="3" borderId="26" xfId="1" applyFont="1" applyFill="1" applyBorder="1" applyAlignment="1">
      <alignment horizontal="center"/>
    </xf>
    <xf numFmtId="164" fontId="4" fillId="3" borderId="30" xfId="1" applyFont="1" applyFill="1" applyBorder="1" applyAlignment="1">
      <alignment horizontal="center"/>
    </xf>
    <xf numFmtId="164" fontId="4" fillId="3" borderId="33" xfId="1" applyFont="1" applyFill="1" applyBorder="1" applyAlignment="1">
      <alignment horizontal="center"/>
    </xf>
    <xf numFmtId="164" fontId="4" fillId="0" borderId="37" xfId="1" applyFont="1" applyFill="1" applyBorder="1" applyAlignment="1">
      <alignment horizontal="center"/>
    </xf>
    <xf numFmtId="164" fontId="4" fillId="0" borderId="30" xfId="1" applyFont="1" applyFill="1" applyBorder="1" applyAlignment="1">
      <alignment horizontal="center"/>
    </xf>
    <xf numFmtId="164" fontId="4" fillId="0" borderId="44" xfId="1" applyFont="1" applyFill="1" applyBorder="1" applyAlignment="1">
      <alignment horizontal="center"/>
    </xf>
    <xf numFmtId="164" fontId="4" fillId="0" borderId="26" xfId="1" applyFont="1" applyFill="1" applyBorder="1" applyAlignment="1">
      <alignment horizontal="center"/>
    </xf>
    <xf numFmtId="164" fontId="4" fillId="0" borderId="33" xfId="1" applyFont="1" applyFill="1" applyBorder="1" applyAlignment="1">
      <alignment horizontal="center"/>
    </xf>
    <xf numFmtId="164" fontId="14" fillId="0" borderId="26" xfId="1" applyFont="1" applyBorder="1" applyAlignment="1"/>
    <xf numFmtId="164" fontId="14" fillId="0" borderId="30" xfId="1" applyFont="1" applyBorder="1" applyAlignment="1"/>
    <xf numFmtId="164" fontId="14" fillId="0" borderId="37" xfId="1" applyFont="1" applyBorder="1" applyAlignment="1"/>
    <xf numFmtId="164" fontId="14" fillId="0" borderId="44" xfId="1" applyFont="1" applyBorder="1" applyAlignment="1"/>
    <xf numFmtId="0" fontId="4" fillId="3" borderId="17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4" fillId="0" borderId="34" xfId="0" applyNumberFormat="1" applyFont="1" applyFill="1" applyBorder="1" applyAlignment="1">
      <alignment horizontal="center"/>
    </xf>
    <xf numFmtId="0" fontId="4" fillId="3" borderId="12" xfId="0" applyNumberFormat="1" applyFont="1" applyFill="1" applyBorder="1" applyAlignment="1">
      <alignment horizontal="center"/>
    </xf>
    <xf numFmtId="49" fontId="8" fillId="8" borderId="1" xfId="0" applyNumberFormat="1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4" fillId="3" borderId="45" xfId="0" applyNumberFormat="1" applyFont="1" applyFill="1" applyBorder="1" applyAlignment="1">
      <alignment horizontal="center"/>
    </xf>
    <xf numFmtId="0" fontId="4" fillId="3" borderId="47" xfId="0" applyNumberFormat="1" applyFont="1" applyFill="1" applyBorder="1" applyAlignment="1">
      <alignment horizontal="center"/>
    </xf>
    <xf numFmtId="0" fontId="4" fillId="0" borderId="47" xfId="0" applyNumberFormat="1" applyFont="1" applyFill="1" applyBorder="1" applyAlignment="1">
      <alignment horizontal="center"/>
    </xf>
    <xf numFmtId="0" fontId="4" fillId="0" borderId="54" xfId="0" applyNumberFormat="1" applyFont="1" applyFill="1" applyBorder="1" applyAlignment="1">
      <alignment horizontal="center"/>
    </xf>
    <xf numFmtId="0" fontId="4" fillId="0" borderId="13" xfId="0" applyNumberFormat="1" applyFont="1" applyFill="1" applyBorder="1"/>
    <xf numFmtId="0" fontId="4" fillId="3" borderId="55" xfId="0" applyNumberFormat="1" applyFont="1" applyFill="1" applyBorder="1" applyAlignment="1">
      <alignment horizontal="center"/>
    </xf>
    <xf numFmtId="0" fontId="4" fillId="0" borderId="21" xfId="0" applyNumberFormat="1" applyFont="1" applyBorder="1"/>
    <xf numFmtId="0" fontId="4" fillId="3" borderId="14" xfId="0" applyNumberFormat="1" applyFont="1" applyFill="1" applyBorder="1" applyAlignment="1">
      <alignment horizontal="center"/>
    </xf>
    <xf numFmtId="0" fontId="4" fillId="0" borderId="58" xfId="0" applyNumberFormat="1" applyFont="1" applyBorder="1"/>
    <xf numFmtId="0" fontId="4" fillId="0" borderId="50" xfId="0" applyFont="1" applyFill="1" applyBorder="1"/>
    <xf numFmtId="0" fontId="4" fillId="0" borderId="51" xfId="0" applyFont="1" applyFill="1" applyBorder="1"/>
    <xf numFmtId="0" fontId="4" fillId="0" borderId="51" xfId="0" applyFont="1" applyBorder="1"/>
    <xf numFmtId="0" fontId="4" fillId="0" borderId="52" xfId="0" applyFont="1" applyBorder="1"/>
    <xf numFmtId="0" fontId="4" fillId="0" borderId="30" xfId="0" applyFont="1" applyBorder="1"/>
    <xf numFmtId="49" fontId="4" fillId="0" borderId="61" xfId="0" applyNumberFormat="1" applyFont="1" applyFill="1" applyBorder="1" applyAlignment="1">
      <alignment horizontal="left"/>
    </xf>
    <xf numFmtId="0" fontId="4" fillId="0" borderId="62" xfId="0" applyFont="1" applyFill="1" applyBorder="1"/>
    <xf numFmtId="0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/>
    <xf numFmtId="0" fontId="7" fillId="0" borderId="0" xfId="0" applyFont="1"/>
    <xf numFmtId="0" fontId="17" fillId="0" borderId="0" xfId="0" applyFont="1" applyAlignment="1"/>
    <xf numFmtId="49" fontId="7" fillId="0" borderId="44" xfId="0" applyNumberFormat="1" applyFont="1" applyBorder="1" applyAlignment="1">
      <alignment horizontal="left"/>
    </xf>
    <xf numFmtId="0" fontId="7" fillId="0" borderId="44" xfId="0" applyFont="1" applyBorder="1"/>
    <xf numFmtId="49" fontId="7" fillId="3" borderId="44" xfId="0" applyNumberFormat="1" applyFont="1" applyFill="1" applyBorder="1" applyAlignment="1">
      <alignment horizontal="center"/>
    </xf>
    <xf numFmtId="164" fontId="18" fillId="0" borderId="44" xfId="1" applyFont="1" applyBorder="1" applyAlignment="1"/>
    <xf numFmtId="0" fontId="7" fillId="3" borderId="19" xfId="0" applyNumberFormat="1" applyFont="1" applyFill="1" applyBorder="1" applyAlignment="1">
      <alignment horizontal="center"/>
    </xf>
    <xf numFmtId="0" fontId="7" fillId="0" borderId="59" xfId="0" applyNumberFormat="1" applyFont="1" applyBorder="1"/>
    <xf numFmtId="164" fontId="14" fillId="0" borderId="15" xfId="1" applyFont="1" applyBorder="1"/>
    <xf numFmtId="164" fontId="14" fillId="0" borderId="16" xfId="1" applyFont="1" applyBorder="1"/>
    <xf numFmtId="49" fontId="13" fillId="0" borderId="44" xfId="0" applyNumberFormat="1" applyFont="1" applyFill="1" applyBorder="1" applyAlignment="1">
      <alignment horizontal="left"/>
    </xf>
    <xf numFmtId="0" fontId="13" fillId="0" borderId="0" xfId="0" applyFont="1" applyFill="1" applyBorder="1"/>
    <xf numFmtId="49" fontId="13" fillId="0" borderId="60" xfId="0" applyNumberFormat="1" applyFont="1" applyFill="1" applyBorder="1" applyAlignment="1">
      <alignment horizontal="center"/>
    </xf>
    <xf numFmtId="164" fontId="18" fillId="0" borderId="16" xfId="1" applyFont="1" applyBorder="1"/>
    <xf numFmtId="164" fontId="13" fillId="0" borderId="60" xfId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164" fontId="18" fillId="0" borderId="15" xfId="1" applyFont="1" applyBorder="1"/>
    <xf numFmtId="0" fontId="13" fillId="0" borderId="0" xfId="0" applyNumberFormat="1" applyFont="1" applyFill="1" applyBorder="1"/>
    <xf numFmtId="164" fontId="14" fillId="0" borderId="56" xfId="1" applyFont="1" applyBorder="1"/>
    <xf numFmtId="164" fontId="14" fillId="0" borderId="63" xfId="1" applyFont="1" applyBorder="1"/>
    <xf numFmtId="166" fontId="14" fillId="0" borderId="15" xfId="1" applyNumberFormat="1" applyFont="1" applyBorder="1" applyAlignment="1">
      <alignment horizontal="center"/>
    </xf>
    <xf numFmtId="0" fontId="4" fillId="3" borderId="63" xfId="0" applyNumberFormat="1" applyFont="1" applyFill="1" applyBorder="1" applyAlignment="1">
      <alignment horizontal="center"/>
    </xf>
    <xf numFmtId="0" fontId="4" fillId="3" borderId="64" xfId="0" applyNumberFormat="1" applyFont="1" applyFill="1" applyBorder="1" applyAlignment="1">
      <alignment horizontal="center"/>
    </xf>
    <xf numFmtId="0" fontId="4" fillId="3" borderId="65" xfId="0" applyNumberFormat="1" applyFont="1" applyFill="1" applyBorder="1" applyAlignment="1">
      <alignment horizontal="center"/>
    </xf>
    <xf numFmtId="167" fontId="4" fillId="0" borderId="37" xfId="0" applyNumberFormat="1" applyFont="1" applyBorder="1"/>
    <xf numFmtId="168" fontId="4" fillId="0" borderId="63" xfId="0" applyNumberFormat="1" applyFont="1" applyFill="1" applyBorder="1" applyAlignment="1">
      <alignment horizontal="right"/>
    </xf>
    <xf numFmtId="168" fontId="4" fillId="0" borderId="64" xfId="0" applyNumberFormat="1" applyFont="1" applyFill="1" applyBorder="1" applyAlignment="1">
      <alignment horizontal="right"/>
    </xf>
    <xf numFmtId="168" fontId="4" fillId="0" borderId="65" xfId="0" applyNumberFormat="1" applyFont="1" applyFill="1" applyBorder="1" applyAlignment="1">
      <alignment horizontal="right"/>
    </xf>
    <xf numFmtId="168" fontId="4" fillId="0" borderId="15" xfId="0" applyNumberFormat="1" applyFont="1" applyFill="1" applyBorder="1" applyAlignment="1">
      <alignment horizontal="right"/>
    </xf>
    <xf numFmtId="168" fontId="4" fillId="0" borderId="57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49" fontId="12" fillId="6" borderId="9" xfId="0" applyNumberFormat="1" applyFont="1" applyFill="1" applyBorder="1" applyAlignment="1">
      <alignment horizontal="center" vertical="center"/>
    </xf>
    <xf numFmtId="49" fontId="12" fillId="6" borderId="10" xfId="0" applyNumberFormat="1" applyFont="1" applyFill="1" applyBorder="1" applyAlignment="1">
      <alignment horizontal="center" vertical="center"/>
    </xf>
    <xf numFmtId="49" fontId="12" fillId="6" borderId="11" xfId="0" applyNumberFormat="1" applyFont="1" applyFill="1" applyBorder="1" applyAlignment="1">
      <alignment horizontal="center" vertical="center"/>
    </xf>
    <xf numFmtId="49" fontId="11" fillId="5" borderId="9" xfId="0" applyNumberFormat="1" applyFont="1" applyFill="1" applyBorder="1" applyAlignment="1">
      <alignment horizontal="center" vertical="center" wrapText="1"/>
    </xf>
    <xf numFmtId="49" fontId="11" fillId="5" borderId="10" xfId="0" applyNumberFormat="1" applyFont="1" applyFill="1" applyBorder="1" applyAlignment="1">
      <alignment horizontal="center" vertical="center" wrapText="1"/>
    </xf>
    <xf numFmtId="49" fontId="11" fillId="5" borderId="11" xfId="0" applyNumberFormat="1" applyFont="1" applyFill="1" applyBorder="1" applyAlignment="1">
      <alignment horizontal="center" vertical="center" wrapText="1"/>
    </xf>
    <xf numFmtId="49" fontId="12" fillId="6" borderId="9" xfId="0" applyNumberFormat="1" applyFont="1" applyFill="1" applyBorder="1" applyAlignment="1">
      <alignment horizontal="center"/>
    </xf>
    <xf numFmtId="49" fontId="12" fillId="6" borderId="10" xfId="0" applyNumberFormat="1" applyFont="1" applyFill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638176</xdr:colOff>
      <xdr:row>4</xdr:row>
      <xdr:rowOff>38100</xdr:rowOff>
    </xdr:from>
    <xdr:ext cx="1028700" cy="1009650"/>
    <xdr:pic>
      <xdr:nvPicPr>
        <xdr:cNvPr id="5" name="image35.png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95851" y="781050"/>
          <a:ext cx="1028700" cy="10096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0</xdr:colOff>
      <xdr:row>30</xdr:row>
      <xdr:rowOff>0</xdr:rowOff>
    </xdr:from>
    <xdr:to>
      <xdr:col>1</xdr:col>
      <xdr:colOff>304800</xdr:colOff>
      <xdr:row>31</xdr:row>
      <xdr:rowOff>0</xdr:rowOff>
    </xdr:to>
    <xdr:sp macro="" textlink="">
      <xdr:nvSpPr>
        <xdr:cNvPr id="6" name="AutoShape 2" descr="data:image/png;base64,iVBORw0KGgoAAAANSUhEUgAAAHMAAAAgCAYAAAAhWUe/AAAgAElEQVRoQ2WbCXxU5bn/v+fMmX1LMknIHpKwBULYBQVEFMW19Wqr0mqt1lv139rW1msXP7ettr291m73trfX9nbfbkVba11A64aIqGwCgRAIhED2PbPPnO3/ed8zE7B3IJ85M2fmPe951t/ze55RLtz0cbssGmV+c4S5zZV4VIPKjmcoIc6p49Mc6Jhk8eJSZjV7wAUWNr3jZTx7bCX3fvE6LAx+/p8vcf9XbuL3v3qR629ex+F9J1l7aRu2rbD3nW5Wrm4mlcpxcN8ZlqxowBfw4VLd/P7HL/Dhee/gc02CDdgmiqpgixe2eEPBtDV6xxVGzroIGQGoiaH3jxJTA2R8CtnpBPW+MC9mBmhc1ECrd4BY0Ch8Xy4h/mPL9cRDvBIP57W8lnhPnC+cEofFT8sjRcG0FLK6id+j4sJGQexTSKPwYbmEeL94jcL6tvhE8Z+Cbfl4KnwFp7USOsYXsqjCy5fXhUmbCgNxm2++OsLcij5Kc2e4OfkGISbkFuy8zZE3p/FqKvMWhjFcCsENC7GjAVRVxcaFcuX199nJRAIsHc2loikGd9b2UB/Kc+rENAc7JlnYVkJNixdbA8OCPafr2DO8kAceuYU/P/Ea3UeHefDrH+KPv3qV67es5cDbJ1m4rJ5MOkc+Z9LUUsWZ3gn27u7iyuuW033yNCtWLuaJX+xigfoWc2YNoSmWUB2KYoEtRAW6qfDeWZvsoBe/qRLTvAQ0DxaQNPL05xPkFJsLvFX0kSblUUnrkyxuNakMFfSlgiLl+j71OAqWanTU6SjCUYV8fb7KVRfPdlgk7SDLZyWYH7NRFaE98V8o9Lxv2QXrKa5gO+fF+uIKKTvCM1UX8+KZVdy8tIYjA1N8cUMZz3ZOcdX8Mh7cNsJ4OsOdi3dQd/Qk9UrPjDI7346jGgqti8OYLghsXIQd9aMoLtJxE+WijbfbhqGjKCouBVyKxd2NJ2kM5znZNc3BI1MsXFRCzVyv9EzThm1HWzk6Ws2Nt62jvqmcn/7H89z/lRv5wy9f4oYtG3jv3VOs3bgQXTc48l4vS1Y1MTSYYM/u42y6cjHhaJRMNsuv/vMlVHOMYOkElpnDzGWx8mlcik7ArYBpUZH00e4pxauoUtSGApoQvHQfmwkzy77sOAHVQ6Acai5Poo/azMt7CworeFHRMwtOKGKM40NFBdpOMJBvOl4nzlq2zbs9OoMZTV6z1GtTFjCJ+FUqwm78mjBCR/22VfDuovEIKyoci7XF6ZQS4vmqy9jet5r7NzSw/2yCO5Z56RjMM6/Sy4PbxxhN5fn0spcpO9xLi3LSWT0HJ/YkMDKWVCaagm/tQvRokNR0mqmxFMrqiz/qBDRhaYCGyb1NPTQEs5w8HufwkSnmLojSMN/nKBMXv3x7BQm9lLIaH3d9+hp+98tXuP2fr+C5v7zBhstXcnDvKS5cN5/dO47x3r5uPvXF69m3t5uuQ3184MOr8AeDGCb813eeYf78Gm64dQ22oqCooKkukqkkgwN9vL51KzfkA9LAxCbPeGB6Xh357h5W5ESYyMs9j1g5jvrHuPoBlWzOYHLYRUmXC5/w9EIIlZ4hnEZ6irOevGPn5h3/soX92Ow/qzCZynLhPD8nxhWmvJX0DU6xdt1KPB6NquoyhvoGOfreISpcGRaWG/g0Fds2HS+yLZkuhPKLCi4aSt728tdZV7JrogW0ekaTee5cUcaSKo2uEYOfvTNByBvn+sadtJ46TjWDcouqDif2JsimTFoXRbA1hVRjJa6qUkqiYVSXgnLBxbfaHo9bhgA9nxMK597Zp2iJ5jh2dJIjR+PMWRCmYb5fKnMsE+G3by/DE/LxwFc/SiqT5EeP/ZUtt2+kuaWRbc/vBkuhqbmKrb/bgT/o4+aPXYyi2Zw9NUE46mVoaJKG2VXseLkDVYT1+zajeoXnKUKucvOWYfDyk1tZfXJMKtNSNUY2LmHx6pWc7ugk/OxOLD0Pep64miF33RDNS2Gq90aOdg5in3qNNU0ljocJoUoPsbAwHQ0KxxNCV0S+EectbMXF9g6dwawXt2IRCKlcf8u1eAMe9LzNu+90sKC1iYrKSCEsq8Sn43TuOUyNdYbKoAqWWNiSBnK+Mi3hloCpwgvWJfgXBfnjodXUl4ZZWRfGtEzGk3nePJNlXd1+sgM2d1hP41VyTrTI25w+mGZqXKdtcRjVp2K1NKKXlpLLWfSenkBZs+E2W3N7pCXlcjk0LO5uOMXc0hxHj0xwtDNOy7wwTa0BbBfs7Wvkte450oK9XhVdN7EsBVTHwsWB8HJV5CpcqMLdVOESJm63RigSwB/w4Q+48Qc9RMo0Nm5eisvtnsliDmix6XzvAN5tu0i480RtL3YoQGTJPOJ7DxPM5DBXt9L33MuMa3Gu/rrF5KTN4OkKIqUh9j55gGuX1khvkQo1HRBi2Qa2JZRoIwTsBCQnc47FbZ457qK2Kkh1czPtS+bh82sSyKG6OHyom7a2ubiExVsKx070U14ZoaIsyv4db1GVO0XUbci1ZZ62nVDueL+Tm8UjboXYql1FrsxPc9V6Wkqc9frGk7wz2EeD2s3asX3UKWfOJW/d5syRDOODORYtjuD2q5zUS+ma9GCYCoZpolyw/lbnGqrqyNy2+GR9N/NKsxztmKLzWJymOSFaFgcxVYWnDrRxerpKWpJVsGxFKtAlw6Tct2oRDLmpb5hFdV2MyuoSquvKiVVEJPqVVosTiuS9SsUXUaaQm5OFpibH6XjiryyZyOP2aNJeErZBxFZIGzm6y13Eesc4XXeCyz7u452XLsYbcLNk/Q56tqo0RlR0Q8cWgjQd5CnVZpmOcKUyHcAirpc0XWzrVrnp9htIptJEwgFcmrgvF0eOnCCdzrNu/YVk8wbvvjfAgkUXsePVZ/mna5eiWDrPPbmN3EgPy+q8VIUUx9sLCFfsofgQUSJre/lt/lreMpdhq24nQ9s2NQzxae1JatT+Agp3fMQ2bc52ZRjuybKwLYI/5GLQVc3pVJhM3iCVSgplfsS5itAECho2n6jvZm4kwfHOFJ1dcWa3hJjTHiSHiyf2tZG2goynMrS2L6S2oZKSshCBoJ9g0Esw4iMQ8uL2uOidzhP0uQh7NRJZE7fmIqiBqqnsPZNkRUNIhvXhtMXpiTyr6nzs79fJ2hbzSl1UR7ycPt5F39+20+4KYWDSE1NYPKKjZrPYukHcShO+ZxBvLM97u5vRMwFi/g4qx0w0AZpkrhRe6ORJKdxi5SNRplOZmIrC7gGN9f/0AVk6FW1LVTUJXMYn4lTMquFI11kis1pxB8sxTRO3SD09+2lfEMPUs5imzsFde6jLnCTkMWfWnymCCjoVT6blYsSKMUipjM4lSoo6dRg3ApA60XqmarJt+o9nGTyRYUFbhHCpm0FmcSodlpFDOtYF626xBfhQhWeJwKjYfKL2JC2RaanMYycSNDQHmdsexHYp5C0PI2mb3+z1cP9XHqKsPCbBiyoS/gyeEH4Hj746RNjn5aq2GHt6RjmZ8HFdk0VLTYxb/zLI/asirG8OMpq2+dpro3z3sjK+vCvFZTUu1tUqzCoNS8/pOdHF6VfepCmep0xV8BgGZDJYZpZRI0n1g8NobpgYt+l+y6Q8Y1AZcCGqnILzS1Qqq8CCMiVinQl/Crt7MrRcupnZs2sdMCajhxCSSjyZI51z0TeUYfnaK0iLkKaqhENh6eHPbf0jF7WXUhnzY+p5zp7sJ3fkNWaJ0wJUuhyAdZ5zziDnIjByPLNgXCIzFaL0jD9bMHIyS29XigWtEUrKPSSqZ3EyFyI5ZmPlBQBad5NIhYhQKfKCsKC7antpiU5yojPNseNx6puDzFsSlHBYWOmbvSZdZhuf/tznpLTkRkRaEWBCCEtCe4XH90wynrL5wNJKTvUNs3vYyw1NWepra/j+nmlKzRxf2hgjbajc87dhHtvg5bGDKpvqXVy3MCoNS4ZB2yadStF1+DCnX3+LuRmDWS4NW89zMjlGbuMQY90WC8pc7DsRpyelU+dycePSiCy3nIrBKf7lkwQ8hU3LXKbw2liIqz90LWf6Rjh2rA9Fc5PNWbi9ZVyw9hKisWoOHjlKTUM90dISSktKyeXzZLMZxoZG6O98g4uW12JZefa8sovpvl6m0nnqZ5VSE0gQ8ztp7PxQO5NPi7XtuUg8E2JFui4WvmM9OU51JJm3IExslhtzfgWp+ZXksy6GTuRQ7r70FrshEOVkTqczmxbZj7vqe2mOxDnemaTrRJza2UHmL3U8U1zvycM2tas+xKbNm88RKoXSxkm/jtKf686xozvN5W0xIkaSPxzJ8dEFFpa/FD2T5Q9Hs/zgyhI8/hC3P9nHo+vdfK9Do9pjcMt8H83VEVz/IAGBuCcG+smkUpiGgcfnJxD2871vfplwmU5PmZdcY4RQWueWwXEqw24JSCpDmhRQ8U9iE5HjbZjMWQyULWbl6jYs281zL52ipW2VDF2ZXBbN48G0LOobG9DcbtweD5pLwzQNkskkuWyWQ7te4bJ1dXhsndee/hslsxexb+97tDQ1UVNdhn9wD41lIomdRzadxzQVwK7DWJ3PQBXSwFDcINOnM9yVpmVekMpaD8acMtKLq2TJJQH07Zs+bp9NJ8mrqizI3YrKXfWnaCnJSQDUdSJBbWOA+ctCErDkFfjJmxb3ff0HBEIhJ7VIg3eKevmyoNielMbXtg+zusHD1XNDPLZjko+1KYwafirdOX50yOSHl4aJlJXysSfP8N2LPXzvoEJr1OTOlaV43J6CNRfuCFvmKcU+By4EMu04epCfvfILpucIROzswqMbrNrXT6cOak2Yq5UcF1Y4RMJ5DiKFe3wsT7ZxKavXLJZh9eltnbQsWS8jjepS8QcC5HWdYChIIBiU66eSSfS8jmEYmLpOcnwYJdvFmqXzePlPT5GP1nCmt4+yshhr164gse9ZZpdrM56pFhQmcqUQl8S9xdssKLyo+HjW5o97ElwccZM4laKpJUj1bB9GY5T0suoCqWijLF95jW3buiwlxIpul8o9c4eYUwKdR6bo6k5QXednwbIwigaTeYWf7/fztUd/6JRqMno5oaqISOWzAhlL456n+ygPevjy+ihffTXOrYtU+vUgITPJMz0qn14VJud289iOUb67TuP7+yzml6vcvaYSVYTZooGI7UkE49B94lmUFqLsGB0d4eEnvk2yWcWS+Q4UAbj29KOvqZXSajk4yBfm+ikKccYILTgynsNoWMaaCxfL+9l9YAxvbL5TYgmK06Xh9jgeWYyEwogEpZfJZDCMPGP9fWQnD7GstYHpA7voTcC81WuZnJhm7tzZDO36M7NLBC6ZqVTOj7IOOCukBJkvCznz9JTBk++lyesWt9T5GRUYpiFAXZMfvTpEfEUNLrfzDWVx+2W2bWVwCQZBUSRH+qkFCebGVDqPTEtlVlX7WLgiIughusYN/j40mwce+uoMpHeCr5MnxQ0W0pz01ieO5Dh0dkLyj996M8mNTTbd+SCXVes83qGyoEzlbBwm02m+sNrPj/fpEtJvavKytiWKVigdpOHK4r9QZkhAI3RqkU6neHnHdp4//By51lJwq1iGjXsqi14ekIg2dnSU270mrbO8MwhTCDZj2jx9NMfNd91MMOig2H2HRiAyXxqrx+ORxIKokcW9SeNVFemRosRJpVLEJ6eIhX2UBUc48s4e1pcnGU8YHE76ufbmD8i8vee551hUknLK8RmLOIdWiy4rw61Uqs3hQZ1txzLoBlzX7qfJhiNvT9PQEKSxOUA66OZQVYhYZQmREi/K0uVX2vn8FJpLgB8Tt2Lz6dYcc2M2nUenZZitrPTTtjIMHtjdZ9Dnv4iP3fXPTv1WABQSQBU80gFABcYDjXgiQUk4SM7U0PMZMrabqFdhIO3ieO8Qm9oqMU1LUmWC6dRzebmUzyvy3TnQYplOES6RaQEGjgwP8r9bf0PH2Q70EsGKRCDilTWk3EHBsoRHru0c4uMNnkLHw7H+8YzJzqkYW269YqZA3/FmB4GqNaB5pGeKh8vlkt0JoVhZBgAnjx9n9uzZrFmxgp0v/YqmhjB9O15lcaVFHpUdJ1NccN21VFSU8M5rB2g0uij1OOv9IxCShlmIdKYCrx/L8MaZvCwVP3pRiOYyjUSfzqE3p2isD9I0N0Da4+ElwyXCKUGBDZauvMp2ufI01NYyNjZCaTjMllkD1PnidB1LSDRbMctP+wURLA2ePqITWngdH7jhhveFiQL3U0yazsYK8L7YRhKCHcuqbD00RTJr86El5bzUOcqH2gKUhwT7XzRZxxhm6L0ifi9wnQ795hjSs88/zZ/jr2OHC/moICvREPCKD/ROg18jkDe4KZ/lgirPTHYXp+M5k+c7syzbuJZoSYTq2grJaj353FEWr96A6hINL3CpqszXY2NjMuzOaW5Cz6SYGOyhoswg7IPul3dRpudIGAYZBULz5tG8qIWysjBv/XUHC3JD+EUDQey/kLxt1UZ1K1iajeVS6JnWea07x5lJi5ZylY2tPupL3TK6JIZ0Dr0xTW2Nn6Z5AXSPh+dSiKoUl6aiLFmxyXZhsHDhAkpLSjCyGdZk36IlkqPrWJxjxxOUV/hoXxPB1ODnb+do2/QxLr18U6FWOtc6Oh8AzXhFsTMhHExRORVXeP7wJKcndC6ZE+Bwf5r7N1Q4XZJzfalzlnteJ0KE32LScizZ5kR3F//5/E+J15jYfqFQGyWlQ9gjP6sZFr69A9xR46M9qqIKatYA07QxctA/bfD22RSq20uVTyVeHuOaWzZzpn+M13efJVQyC7fXj9vtJhqN0FBfh0vJcbxjH7GoyvKlLUxNTnDihR00KzY703k23ngVds7g4Gu70d1ecnqOFfksFZJEKDABhajmcFIKU6bJoXieHUM5TFthYY3CB5cF8Qm5FFw2NWKw/7VJ6moCNM/3Y2punk2rZKWMFJT2FRvs5vp6dD2PbuSpKCnlquAx6r0JTh5P0dWVoLTSy9LVEfIa/PebBpd8+G4uuHDNuZbReWFDGpwIs8XwWOQ+5Z4UTiU0nj84QgIv80M6O/vy3NuusaAhdo5aO9cnfl84cgRR7Co5XixC7utv/J1fd2xFmx0mPJolf2yc5Lo6WSIJDxYtswv2DHFb2IsiKLyC30+kLfZrEY4MjNPYWEPT1AiaYjIcq+Tqj15FJqNz8EgvvWeHsQyT0pIojfWVNDVV4fd7pLfu/PtOgr1nmC8MybI5lc6TUVRi3iDHJ7JMhqMkx0f4cL2fgGChZA3hIAyhAwOVzrjOq8MpJnRFAjjVVrhplZeFtQ6FWWSucuMGe1+ZpGZWgHmtAXKqi1eIEBeo2jRQFrZfZIviXGxMwFkBOO6Zm2JemUl3l0PnlVV4WXZhlLRq8/huhes/8XlaFy6cyVvCQySh7kDbGfxZLFFkSJT1okLXpMoLHWMcHMxx1wUlvHwiw0ObKvC6HOU4pIND8jrhVCa+wprFXOlAvyLXKtLDd37/XabVONbxMQKqzeTmRrkVfzKPmjW4uDvOB4MCzDhEhCgJXh9OY9Q3EU9n8IQCMDDA5SUu+jN5ukyVxlWLaVrQSKy8RJIqYm9TU0n6+kcwcyZDew7T6oFZXgH8CilCUGsojOZt/nS2EVOrQ7VSXBA+wEXlQpWOQYoAMZCx2TmW5kQiTzgIFyzx43ErPPd6moWVLj58YUiCJ7mybZOfMHn3pQmqK/3MaQ1gqCpveJuZ0HNOY2PRknVSXg4dp+AF/t/8BC3RPCdPCAYoQUmFh2WroySw+ck7Lu790jepqKycARdFF52p38TKMx13Rw/SUwU1F1f5+Vsj1Icsrl1cwX+8McKGRnFcUyDeBe11ziAE2BDhuWjJsmFlC67V8VEH7NoYeo6du15lV8ffqT1+hv1LYxByU/tqL/MDXi6OBQm5RcRwTEO3bDomcgyUV3Omf5h1l65mvPM4F1ppudcRXSWeyTGYS5NSVDSPm3xOJ+DyUL6inZVrFtP95+3Uqnkpba9omsvNiP0pHE3YbB9fiaLFUCyTi0Kvs7pMsMs2E3mLd8bTHJjKYblsMQnDh64qpTTskqr+0W8myGThU5eGCImFxR3aNsakydsvTlBV4WduawDTpTK+4iamLDe6qL/XbbpV0nnZXFaWcG7V5p7ZZ2gMZmSYFcoMxzRWXFTKuG7xk7fdPPyDH6NpbnnTebzoto3P1knlLaJeZ07DsFROT+VpKfWQMF280zvNurmlcn6mYyjH0GSGdXNKmEwb6CbMLnWzvSvJaNrglvZS2Xc8O6XTEvPy4zeH+eTqGD94bYCoz8PKWoXxnJ/jw0luWBqjPgrdx7v47VM/Zar3DLeV+eQkQF5RqFdVCTqcaH+OWhEGLK57ZDpPdlE7i5fP4fWtL7DJp9CZMai7agNjr75Ni5J3kLnqlF15l5s97iCbb72G7U+8SseAm6lwE82jnVSqOWqCeSpDLt4YNug1N6CqPjxKlnWBNwh5LN4en6I/Y2DYNnNbPFy4PEBdpSh7ivkDXtqV5I39Oe5YG2B2zCmJLNPGSlrs3j5BZZmX+W1B2XofalpLLlgu2rooqzfeapeXlTE9OSXzporJfS291PpSTs48kSRcprHywjJGsjY/PeDl2z96XCI7Q9G449fHuKzFz9qWCE8dzbFlWZSGmJczCZVvb+vnW5ujPPJanLkxDTSNO9eU853XJ1laaRP2unG5PTzz3hD3XtLAv706wl3LQpwaz3JFW4xvvDjEw5ur+dJzQzx8RSn3P3WWBzYEmF8X41N/GmLLMh/HBpJsaXfziz/9DMufwToWZ606xvpZgWJ8OtdekwJzUkHR+SdyJk8Op/jcv97N+PAEp/Z1opWXEtA01D37qdXsYkMJHdg2YtFthGlfOY89x9OM+GYTyucojXvRFB+2lQRznLxtoXkaMa0klnUCl3GSjKnj89jMn+1h1VI/NVVu0e//P2XKqbN5fvGXBBvne7hkgb+QN22slMXb2yeIRb0saAvKcH7KU4teFnMGulZvvE3GLIHUEvE4qqlzX0sPNd60DLOizgyXaCxqKefMlM3zeoyHvv0dyVWaaHziD6d45LII1bPK+PqLo4TcBp+/rI4f7hjj5KjOZ1ZrPPa2xR3tKvlAKY0Bg6++NMI31rlJ2F4mCfPUngEumVfCrjN5vrm5nL91prl8bpDPPzPE3WvL+O07Uzx0aQkPPn2Gz17oZUVrAx//eRe3rIyxuiVMudfg+z98lJtv3MK2p7ZS07ePK2vDDpUxM503w7M7oLlQf6ZMkxeGktz0hU/g82lyEuXpH/yKldEQEZeJV7Flf1XkuIMJ+K/Sj+EeOUQ0UkI6WE1wsIuYVYeGICMc5OZCxzTHSOW7yBqDuBSTkKazZpmfi1YF8bvOgxbvmwR09GqKkZrfjqKnLD51dUy2CWUuzFgyZ0b9Hha2B7BUhR6lCr1yFpbAAhdc/BFboEThypFIBDOf4p6aY1S6U5w+leVYV5JwVGNxYyUnp212hOv57Be/4lxUcXHH73u5fXmQ9qYyvrZ9lETO4v5LSnn6cJzhKbhticLP9tt8YV2YSSVAqRXn0Z1xHt3opaq2nh09aZ7aO0j7LBc9CTcPX1HBk50ZLm1w8dCLk8yrdNMzqvPQZRG+8nQf61pCXNDoJRwq4/uvnOWRq6tkIzifz+H1eHnsqw8xZ+oYV71PmeeRnsWpSieFywG104k8vR4/WlkpSihEfDLHgf0pSr1lrIn00F6u0jlp8OfRFnLBOnQzQcDtRbU8eD0RNJcPXZ8mb4ximCNgT6LaKULeLIvmeVg010t9pYbPKzL+OahxziVngsgMXbi3I83zryT46Nows8s9zixR1mbvy5OE3Bqt7UFpZEORJqYCEQcMrlt/oy0btwKvuVTqa0q4JdJBxJqi/2yezqMJQlE3i+sr6Jyyebu8ic984YtiykGS0v/8v31snqexsiHIv782haJ6iAUUrpnj5TcHc2xZaPOrQwoPXVZKf85NpRLn33fE+dalPtRoFZ0jeZ7ZP0xrpUZv0sXDl1fwxKEEm+f42Ho0w9GhHLmsyVc3lfBvLw5xx4ogJaVhasIKj+/KUOpJc8/FswqAy+KRB+5ncfYs19SGC8CrOE1QJCRmgPG5eSOBGUyblG7RlTTY1h/CG90kZeLNj9EWOMLRTDVpzwJcIpwVepS6mcRSJ8nl+zCsMbzuNLGgSmWpxfwmN20LfbJ+Foj0/DpOFkf/QKqfF23l4XTS4r9/N87iOo0rxDSeKLEzlqwzvbhYtCQkx1eycy5izBsjk55CuX7jNbZZ6EGKa3pcJh9pHCOkJBnpz9NxOE446mFxQwUdkzbvVjTzmQe+WGixqdz39CifWgktdbN44KkeaiqC9Azr3L1C47/3mty5TOF/9tt8ck2IUwkXa6osHn0zyf2rQ7zWb1Dts9l2Is3FzQHe7DP55uZKfrd7gNvW1LCja5KBrId3u6f518tLePTFIT62KkIoGpYd/VeP6ZAd51+uanRKIyz+7UsP0Dp2mk1lIdkUVjVQPMgmgRzdKED9YgVVVHFx4KpjMsffh8uIB9YXviSQtMCggnN2OkOWPk5GP4VuDaK5TdyqwcoFKhct8xMrUfGJeXFnCKpQYjnKLHZsJBk4M/L5f3OmOGcaNr/ZOkUub3HXhqgTQnI2h3ZOYecU2peFUTUFZcU1GI2rscw8yocuvVJGbQn0FKfA3jJ7nKCaZnhIKDNBMKKxtKGSrmmbndFGPvvgVwqjFi7u/OMZrp2nsXR2jP96Y5j7L63jl28N8P/WlPHwy1P8y3ofv3xPkNIK5T6Tu9dV8OJpk5c7R9iyJITp8rPrxBR3ra3ie7unCWoK6yrzrGip5O3jw8yuivEfrw7y4CVlPHkwjk+FtlofAymboakMlzd7aKsvkWMvqm3zrS/dz5qxPtYUWlXFaQLRJJCKFVWNQGoAAAXGSURBVAnIY8tjOaFf8BpnRkeRJcupVJ43RsL0sRxEaSEn2rNkcgPo+hkwhwj6dOa2+EmlYGLS5HO3R6mIOhOGToXsPDuT78VoUDgqECiF8vF9TlkkiMS+3zmQYvvOFJ+9soSwUJyYan8rTi5hsWRFBJdHwWq9HH3uOhQxq/TVz2yxT56YIJ9zGAkxWnRL0wQB0oyN6Bw+PE0o5GZpYyU9SZttWhUPfu1huUFhYTtPJ5lKZJhTopDWNZbUhyS48Lg0ukdSVAVt/MEI3SNJqoJQGglLOzd0A00T5LUm20ihoB8DF+l0moDPLZUjiHVRuwlkqBg6LlVM9QqCwxnDEIBDzkYUQMTEyBDffvBzfDbkp0IoTkxUWs487ow8xfcE6y5Ois+4kUIR9Zki54IdgmMop7Nj0OJItpWslSCTP4OipogGFJa3+bji8lJKIyp9fTl+8ssJVsz3c+PmMFoBnp5XaRQ6Ss4OiqoWtej78ud5QKj43ZwB3/3pMOvneLlobhA1b3Ps3QTxUYPlq6JoXoUR/xyGAguI1VWj/PHxe+2e7hQH9g1IOxJ9iy2zJwkqacZHdQ4dihMIuVjaOIuRFPxizOJbP35czsAUrc+xsAKDc24aY2aEREjJ6XE64WWG8itQf85vJRy2R4x7+nxeaVhymFgOJhdnX22OHTtG64IFM1Sd6PSHQkG5l4GTx/nVQ1/gvsoKXDNh7dw137dHsWlJWhVCb8FTbc3G9ij0KyYvnE1wIiFobIvm2V7WXxyhqdFLadR1DiULlHswzZ//luCSVT42XRg6R4IVLKionCKLXfx9S4GlnSHOCluZ6Z4IGTz1wiSnT2b41JXl+Gw4uT/FWF+eJcsj+EIqo54GjufrcYvb+NE3brEH+vIcPzYlvcGj2GxpnsBnZ5gc1zl0MI4/IJRZSTqn8tOhLB9/8F9paG6RWz1w4AC1NaIB7ChTVV3kczlKIlF2vrmT2rp6qqqq6O/vk92IcDgsPbE0FpN5RXii8ISpSQGenD6h3+tj3rx5DA0NMTAwIMcyBvr75QDVyMiwDHvpTIoNl1zC0aNHue2222S3/5HP38cV2RRtXheq5fzIydFZgVE6j8gvKrHYSBeCyynQk8uzN5ukK5MjEtNYsMDP8qVBGhu9hVng9zGWzpSADb/57Th9gya3fSBCU417pmdQqIMK7bgib1Gck3K0XWwKiYOZ2aSCIRzszPDEtmnuvDhCmVtl4liWwZ4si5eICT0Xo546ztgtGJkcyu9/dK/98vZuEilnIsyFyS3NwjMzTE0YHDoQx+NXWdE8CyOn8Ou+aRZeczOXf/CD0tu+/4Pvy15fSTSK3x+gPBaTPy9Y0r6Ebdu243G7ufqaqzly9Ci9vb0sWtQmxzDKYjF6T5+WNxmrqGB6elo2gj2am3Q2zYrlKxgeHpEKFyMawWBQ/onPie6OIC18Ab/joSjseP5ZXv3j//C5WDm+ooQKKEewK9IrisISHlmYT5ZARIFThs5fJ8eYsGxCQRfXXR9jSXsQl0u02N/3I7HzBomKQ0UKiaTFd743gqpa/MtdFUSCgst1FC3D6wzXeS7cym0WlXk+2D4PHI1PGTz2i0kqIypmMssHqoMMidnZhSEqatyMa7X0GE3kc3mUb3zybvvI8dPkLUGWizRisKVlioCSJj5pcLCozNmzsHIKvTl4Juvi8498G9XjZWxsnFgsJhu3mXQar88nZ3ecqHpu/FICFEnmF6YRVJWp6UlKSqLObz0KnRKHdnNIe9EREXnTMkUmK/7UR+IWx6IdNl4+nvz1TynZtYO1QZ+jtJksWRi3LI65iVyl2JIKi1smh9JpDufSjNgGrW0BLlwZYnazD4+gJc9/nN9DkKRDQRNFp7fhYEearX9J0Nbi4abros4+zwsK/7Ccc6r4i8DCKGgxj8o0I3iCrM2/Pz5KPGtR7oaPNAboPZZi4cIwlXVuBjNhDqZqCYSC/H/lquutXLe/qAAAAABJRU5ErkJggg==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66775" y="10258425"/>
          <a:ext cx="304800" cy="1905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304800</xdr:colOff>
      <xdr:row>31</xdr:row>
      <xdr:rowOff>0</xdr:rowOff>
    </xdr:to>
    <xdr:sp macro="" textlink="">
      <xdr:nvSpPr>
        <xdr:cNvPr id="7" name="AutoShape 5" descr="data:image/png;base64,iVBORw0KGgoAAAANSUhEUgAAAHMAAAAgCAYAAAAhWUe/AAAgAElEQVRoQ2WbCXxU5bn/v+fMmX1LMknIHpKwBULYBQVEFMW19Wqr0mqt1lv139rW1msXP7ettr291m73trfX9nbfbkVba11A64aIqGwCgRAIhED2PbPPnO3/ed8zE7B3IJ85M2fmPe951t/ze55RLtz0cbssGmV+c4S5zZV4VIPKjmcoIc6p49Mc6Jhk8eJSZjV7wAUWNr3jZTx7bCX3fvE6LAx+/p8vcf9XbuL3v3qR629ex+F9J1l7aRu2rbD3nW5Wrm4mlcpxcN8ZlqxowBfw4VLd/P7HL/Dhee/gc02CDdgmiqpgixe2eEPBtDV6xxVGzroIGQGoiaH3jxJTA2R8CtnpBPW+MC9mBmhc1ECrd4BY0Ch8Xy4h/mPL9cRDvBIP57W8lnhPnC+cEofFT8sjRcG0FLK6id+j4sJGQexTSKPwYbmEeL94jcL6tvhE8Z+Cbfl4KnwFp7USOsYXsqjCy5fXhUmbCgNxm2++OsLcij5Kc2e4OfkGISbkFuy8zZE3p/FqKvMWhjFcCsENC7GjAVRVxcaFcuX199nJRAIsHc2loikGd9b2UB/Kc+rENAc7JlnYVkJNixdbA8OCPafr2DO8kAceuYU/P/Ea3UeHefDrH+KPv3qV67es5cDbJ1m4rJ5MOkc+Z9LUUsWZ3gn27u7iyuuW033yNCtWLuaJX+xigfoWc2YNoSmWUB2KYoEtRAW6qfDeWZvsoBe/qRLTvAQ0DxaQNPL05xPkFJsLvFX0kSblUUnrkyxuNakMFfSlgiLl+j71OAqWanTU6SjCUYV8fb7KVRfPdlgk7SDLZyWYH7NRFaE98V8o9Lxv2QXrKa5gO+fF+uIKKTvCM1UX8+KZVdy8tIYjA1N8cUMZz3ZOcdX8Mh7cNsJ4OsOdi3dQd/Qk9UrPjDI7346jGgqti8OYLghsXIQd9aMoLtJxE+WijbfbhqGjKCouBVyKxd2NJ2kM5znZNc3BI1MsXFRCzVyv9EzThm1HWzk6Ws2Nt62jvqmcn/7H89z/lRv5wy9f4oYtG3jv3VOs3bgQXTc48l4vS1Y1MTSYYM/u42y6cjHhaJRMNsuv/vMlVHOMYOkElpnDzGWx8mlcik7ArYBpUZH00e4pxauoUtSGApoQvHQfmwkzy77sOAHVQ6Acai5Poo/azMt7CworeFHRMwtOKGKM40NFBdpOMJBvOl4nzlq2zbs9OoMZTV6z1GtTFjCJ+FUqwm78mjBCR/22VfDuovEIKyoci7XF6ZQS4vmqy9jet5r7NzSw/2yCO5Z56RjMM6/Sy4PbxxhN5fn0spcpO9xLi3LSWT0HJ/YkMDKWVCaagm/tQvRokNR0mqmxFMrqiz/qBDRhaYCGyb1NPTQEs5w8HufwkSnmLojSMN/nKBMXv3x7BQm9lLIaH3d9+hp+98tXuP2fr+C5v7zBhstXcnDvKS5cN5/dO47x3r5uPvXF69m3t5uuQ3184MOr8AeDGCb813eeYf78Gm64dQ22oqCooKkukqkkgwN9vL51KzfkA9LAxCbPeGB6Xh357h5W5ESYyMs9j1g5jvrHuPoBlWzOYHLYRUmXC5/w9EIIlZ4hnEZ6irOevGPn5h3/soX92Ow/qzCZynLhPD8nxhWmvJX0DU6xdt1KPB6NquoyhvoGOfreISpcGRaWG/g0Fds2HS+yLZkuhPKLCi4aSt728tdZV7JrogW0ekaTee5cUcaSKo2uEYOfvTNByBvn+sadtJ46TjWDcouqDif2JsimTFoXRbA1hVRjJa6qUkqiYVSXgnLBxbfaHo9bhgA9nxMK597Zp2iJ5jh2dJIjR+PMWRCmYb5fKnMsE+G3by/DE/LxwFc/SiqT5EeP/ZUtt2+kuaWRbc/vBkuhqbmKrb/bgT/o4+aPXYyi2Zw9NUE46mVoaJKG2VXseLkDVYT1+zajeoXnKUKucvOWYfDyk1tZfXJMKtNSNUY2LmHx6pWc7ugk/OxOLD0Pep64miF33RDNS2Gq90aOdg5in3qNNU0ljocJoUoPsbAwHQ0KxxNCV0S+EectbMXF9g6dwawXt2IRCKlcf8u1eAMe9LzNu+90sKC1iYrKSCEsq8Sn43TuOUyNdYbKoAqWWNiSBnK+Mi3hloCpwgvWJfgXBfnjodXUl4ZZWRfGtEzGk3nePJNlXd1+sgM2d1hP41VyTrTI25w+mGZqXKdtcRjVp2K1NKKXlpLLWfSenkBZs+E2W3N7pCXlcjk0LO5uOMXc0hxHj0xwtDNOy7wwTa0BbBfs7Wvkte450oK9XhVdN7EsBVTHwsWB8HJV5CpcqMLdVOESJm63RigSwB/w4Q+48Qc9RMo0Nm5eisvtnsliDmix6XzvAN5tu0i480RtL3YoQGTJPOJ7DxPM5DBXt9L33MuMa3Gu/rrF5KTN4OkKIqUh9j55gGuX1khvkQo1HRBi2Qa2JZRoIwTsBCQnc47FbZ457qK2Kkh1czPtS+bh82sSyKG6OHyom7a2ubiExVsKx070U14ZoaIsyv4db1GVO0XUbci1ZZ62nVDueL+Tm8UjboXYql1FrsxPc9V6Wkqc9frGk7wz2EeD2s3asX3UKWfOJW/d5syRDOODORYtjuD2q5zUS+ma9GCYCoZpolyw/lbnGqrqyNy2+GR9N/NKsxztmKLzWJymOSFaFgcxVYWnDrRxerpKWpJVsGxFKtAlw6Tct2oRDLmpb5hFdV2MyuoSquvKiVVEJPqVVosTiuS9SsUXUaaQm5OFpibH6XjiryyZyOP2aNJeErZBxFZIGzm6y13Eesc4XXeCyz7u452XLsYbcLNk/Q56tqo0RlR0Q8cWgjQd5CnVZpmOcKUyHcAirpc0XWzrVrnp9htIptJEwgFcmrgvF0eOnCCdzrNu/YVk8wbvvjfAgkUXsePVZ/mna5eiWDrPPbmN3EgPy+q8VIUUx9sLCFfsofgQUSJre/lt/lreMpdhq24nQ9s2NQzxae1JatT+Agp3fMQ2bc52ZRjuybKwLYI/5GLQVc3pVJhM3iCVSgplfsS5itAECho2n6jvZm4kwfHOFJ1dcWa3hJjTHiSHiyf2tZG2goynMrS2L6S2oZKSshCBoJ9g0Esw4iMQ8uL2uOidzhP0uQh7NRJZE7fmIqiBqqnsPZNkRUNIhvXhtMXpiTyr6nzs79fJ2hbzSl1UR7ycPt5F39+20+4KYWDSE1NYPKKjZrPYukHcShO+ZxBvLM97u5vRMwFi/g4qx0w0AZpkrhRe6ORJKdxi5SNRplOZmIrC7gGN9f/0AVk6FW1LVTUJXMYn4lTMquFI11kis1pxB8sxTRO3SD09+2lfEMPUs5imzsFde6jLnCTkMWfWnymCCjoVT6blYsSKMUipjM4lSoo6dRg3ApA60XqmarJt+o9nGTyRYUFbhHCpm0FmcSodlpFDOtYF626xBfhQhWeJwKjYfKL2JC2RaanMYycSNDQHmdsexHYp5C0PI2mb3+z1cP9XHqKsPCbBiyoS/gyeEH4Hj746RNjn5aq2GHt6RjmZ8HFdk0VLTYxb/zLI/asirG8OMpq2+dpro3z3sjK+vCvFZTUu1tUqzCoNS8/pOdHF6VfepCmep0xV8BgGZDJYZpZRI0n1g8NobpgYt+l+y6Q8Y1AZcCGqnILzS1Qqq8CCMiVinQl/Crt7MrRcupnZs2sdMCajhxCSSjyZI51z0TeUYfnaK0iLkKaqhENh6eHPbf0jF7WXUhnzY+p5zp7sJ3fkNWaJ0wJUuhyAdZ5zziDnIjByPLNgXCIzFaL0jD9bMHIyS29XigWtEUrKPSSqZ3EyFyI5ZmPlBQBad5NIhYhQKfKCsKC7antpiU5yojPNseNx6puDzFsSlHBYWOmbvSZdZhuf/tznpLTkRkRaEWBCCEtCe4XH90wynrL5wNJKTvUNs3vYyw1NWepra/j+nmlKzRxf2hgjbajc87dhHtvg5bGDKpvqXVy3MCoNS4ZB2yadStF1+DCnX3+LuRmDWS4NW89zMjlGbuMQY90WC8pc7DsRpyelU+dycePSiCy3nIrBKf7lkwQ8hU3LXKbw2liIqz90LWf6Rjh2rA9Fc5PNWbi9ZVyw9hKisWoOHjlKTUM90dISSktKyeXzZLMZxoZG6O98g4uW12JZefa8sovpvl6m0nnqZ5VSE0gQ8ztp7PxQO5NPi7XtuUg8E2JFui4WvmM9OU51JJm3IExslhtzfgWp+ZXksy6GTuRQ7r70FrshEOVkTqczmxbZj7vqe2mOxDnemaTrRJza2UHmL3U8U1zvycM2tas+xKbNm88RKoXSxkm/jtKf686xozvN5W0xIkaSPxzJ8dEFFpa/FD2T5Q9Hs/zgyhI8/hC3P9nHo+vdfK9Do9pjcMt8H83VEVz/IAGBuCcG+smkUpiGgcfnJxD2871vfplwmU5PmZdcY4RQWueWwXEqw24JSCpDmhRQ8U9iE5HjbZjMWQyULWbl6jYs281zL52ipW2VDF2ZXBbN48G0LOobG9DcbtweD5pLwzQNkskkuWyWQ7te4bJ1dXhsndee/hslsxexb+97tDQ1UVNdhn9wD41lIomdRzadxzQVwK7DWJ3PQBXSwFDcINOnM9yVpmVekMpaD8acMtKLq2TJJQH07Zs+bp9NJ8mrqizI3YrKXfWnaCnJSQDUdSJBbWOA+ctCErDkFfjJmxb3ff0HBEIhJ7VIg3eKevmyoNielMbXtg+zusHD1XNDPLZjko+1KYwafirdOX50yOSHl4aJlJXysSfP8N2LPXzvoEJr1OTOlaV43J6CNRfuCFvmKcU+By4EMu04epCfvfILpucIROzswqMbrNrXT6cOak2Yq5UcF1Y4RMJ5DiKFe3wsT7ZxKavXLJZh9eltnbQsWS8jjepS8QcC5HWdYChIIBiU66eSSfS8jmEYmLpOcnwYJdvFmqXzePlPT5GP1nCmt4+yshhr164gse9ZZpdrM56pFhQmcqUQl8S9xdssKLyo+HjW5o97ElwccZM4laKpJUj1bB9GY5T0suoCqWijLF95jW3buiwlxIpul8o9c4eYUwKdR6bo6k5QXednwbIwigaTeYWf7/fztUd/6JRqMno5oaqISOWzAhlL456n+ygPevjy+ihffTXOrYtU+vUgITPJMz0qn14VJud289iOUb67TuP7+yzml6vcvaYSVYTZooGI7UkE49B94lmUFqLsGB0d4eEnvk2yWcWS+Q4UAbj29KOvqZXSajk4yBfm+ikKccYILTgynsNoWMaaCxfL+9l9YAxvbL5TYgmK06Xh9jgeWYyEwogEpZfJZDCMPGP9fWQnD7GstYHpA7voTcC81WuZnJhm7tzZDO36M7NLBC6ZqVTOj7IOOCukBJkvCznz9JTBk++lyesWt9T5GRUYpiFAXZMfvTpEfEUNLrfzDWVx+2W2bWVwCQZBUSRH+qkFCebGVDqPTEtlVlX7WLgiIughusYN/j40mwce+uoMpHeCr5MnxQ0W0pz01ieO5Dh0dkLyj996M8mNTTbd+SCXVes83qGyoEzlbBwm02m+sNrPj/fpEtJvavKytiWKVigdpOHK4r9QZkhAI3RqkU6neHnHdp4//By51lJwq1iGjXsqi14ekIg2dnSU270mrbO8MwhTCDZj2jx9NMfNd91MMOig2H2HRiAyXxqrx+ORxIKokcW9SeNVFemRosRJpVLEJ6eIhX2UBUc48s4e1pcnGU8YHE76ufbmD8i8vee551hUknLK8RmLOIdWiy4rw61Uqs3hQZ1txzLoBlzX7qfJhiNvT9PQEKSxOUA66OZQVYhYZQmREi/K0uVX2vn8FJpLgB8Tt2Lz6dYcc2M2nUenZZitrPTTtjIMHtjdZ9Dnv4iP3fXPTv1WABQSQBU80gFABcYDjXgiQUk4SM7U0PMZMrabqFdhIO3ieO8Qm9oqMU1LUmWC6dRzebmUzyvy3TnQYplOES6RaQEGjgwP8r9bf0PH2Q70EsGKRCDilTWk3EHBsoRHru0c4uMNnkLHw7H+8YzJzqkYW269YqZA3/FmB4GqNaB5pGeKh8vlkt0JoVhZBgAnjx9n9uzZrFmxgp0v/YqmhjB9O15lcaVFHpUdJ1NccN21VFSU8M5rB2g0uij1OOv9IxCShlmIdKYCrx/L8MaZvCwVP3pRiOYyjUSfzqE3p2isD9I0N0Da4+ElwyXCKUGBDZauvMp2ufI01NYyNjZCaTjMllkD1PnidB1LSDRbMctP+wURLA2ePqITWngdH7jhhveFiQL3U0yazsYK8L7YRhKCHcuqbD00RTJr86El5bzUOcqH2gKUhwT7XzRZxxhm6L0ifi9wnQ795hjSs88/zZ/jr2OHC/moICvREPCKD/ROg18jkDe4KZ/lgirPTHYXp+M5k+c7syzbuJZoSYTq2grJaj353FEWr96A6hINL3CpqszXY2NjMuzOaW5Cz6SYGOyhoswg7IPul3dRpudIGAYZBULz5tG8qIWysjBv/XUHC3JD+EUDQey/kLxt1UZ1K1iajeVS6JnWea07x5lJi5ZylY2tPupL3TK6JIZ0Dr0xTW2Nn6Z5AXSPh+dSiKoUl6aiLFmxyXZhsHDhAkpLSjCyGdZk36IlkqPrWJxjxxOUV/hoXxPB1ODnb+do2/QxLr18U6FWOtc6Oh8AzXhFsTMhHExRORVXeP7wJKcndC6ZE+Bwf5r7N1Q4XZJzfalzlnteJ0KE32LScizZ5kR3F//5/E+J15jYfqFQGyWlQ9gjP6sZFr69A9xR46M9qqIKatYA07QxctA/bfD22RSq20uVTyVeHuOaWzZzpn+M13efJVQyC7fXj9vtJhqN0FBfh0vJcbxjH7GoyvKlLUxNTnDihR00KzY703k23ngVds7g4Gu70d1ecnqOFfksFZJEKDABhajmcFIKU6bJoXieHUM5TFthYY3CB5cF8Qm5FFw2NWKw/7VJ6moCNM/3Y2punk2rZKWMFJT2FRvs5vp6dD2PbuSpKCnlquAx6r0JTh5P0dWVoLTSy9LVEfIa/PebBpd8+G4uuHDNuZbReWFDGpwIs8XwWOQ+5Z4UTiU0nj84QgIv80M6O/vy3NuusaAhdo5aO9cnfl84cgRR7Co5XixC7utv/J1fd2xFmx0mPJolf2yc5Lo6WSIJDxYtswv2DHFb2IsiKLyC30+kLfZrEY4MjNPYWEPT1AiaYjIcq+Tqj15FJqNz8EgvvWeHsQyT0pIojfWVNDVV4fd7pLfu/PtOgr1nmC8MybI5lc6TUVRi3iDHJ7JMhqMkx0f4cL2fgGChZA3hIAyhAwOVzrjOq8MpJnRFAjjVVrhplZeFtQ6FWWSucuMGe1+ZpGZWgHmtAXKqi1eIEBeo2jRQFrZfZIviXGxMwFkBOO6Zm2JemUl3l0PnlVV4WXZhlLRq8/huhes/8XlaFy6cyVvCQySh7kDbGfxZLFFkSJT1okLXpMoLHWMcHMxx1wUlvHwiw0ObKvC6HOU4pIND8jrhVCa+wprFXOlAvyLXKtLDd37/XabVONbxMQKqzeTmRrkVfzKPmjW4uDvOB4MCzDhEhCgJXh9OY9Q3EU9n8IQCMDDA5SUu+jN5ukyVxlWLaVrQSKy8RJIqYm9TU0n6+kcwcyZDew7T6oFZXgH8CilCUGsojOZt/nS2EVOrQ7VSXBA+wEXlQpWOQYoAMZCx2TmW5kQiTzgIFyzx43ErPPd6moWVLj58YUiCJ7mybZOfMHn3pQmqK/3MaQ1gqCpveJuZ0HNOY2PRknVSXg4dp+AF/t/8BC3RPCdPCAYoQUmFh2WroySw+ck7Lu790jepqKycARdFF52p38TKMx13Rw/SUwU1F1f5+Vsj1Icsrl1cwX+8McKGRnFcUyDeBe11ziAE2BDhuWjJsmFlC67V8VEH7NoYeo6du15lV8ffqT1+hv1LYxByU/tqL/MDXi6OBQm5RcRwTEO3bDomcgyUV3Omf5h1l65mvPM4F1ppudcRXSWeyTGYS5NSVDSPm3xOJ+DyUL6inZVrFtP95+3Uqnkpba9omsvNiP0pHE3YbB9fiaLFUCyTi0Kvs7pMsMs2E3mLd8bTHJjKYblsMQnDh64qpTTskqr+0W8myGThU5eGCImFxR3aNsakydsvTlBV4WduawDTpTK+4iamLDe6qL/XbbpV0nnZXFaWcG7V5p7ZZ2gMZmSYFcoMxzRWXFTKuG7xk7fdPPyDH6NpbnnTebzoto3P1knlLaJeZ07DsFROT+VpKfWQMF280zvNurmlcn6mYyjH0GSGdXNKmEwb6CbMLnWzvSvJaNrglvZS2Xc8O6XTEvPy4zeH+eTqGD94bYCoz8PKWoXxnJ/jw0luWBqjPgrdx7v47VM/Zar3DLeV+eQkQF5RqFdVCTqcaH+OWhEGLK57ZDpPdlE7i5fP4fWtL7DJp9CZMai7agNjr75Ni5J3kLnqlF15l5s97iCbb72G7U+8SseAm6lwE82jnVSqOWqCeSpDLt4YNug1N6CqPjxKlnWBNwh5LN4en6I/Y2DYNnNbPFy4PEBdpSh7ivkDXtqV5I39Oe5YG2B2zCmJLNPGSlrs3j5BZZmX+W1B2XofalpLLlgu2rooqzfeapeXlTE9OSXzporJfS291PpSTs48kSRcprHywjJGsjY/PeDl2z96XCI7Q9G449fHuKzFz9qWCE8dzbFlWZSGmJczCZVvb+vnW5ujPPJanLkxDTSNO9eU853XJ1laaRP2unG5PTzz3hD3XtLAv706wl3LQpwaz3JFW4xvvDjEw5ur+dJzQzx8RSn3P3WWBzYEmF8X41N/GmLLMh/HBpJsaXfziz/9DMufwToWZ606xvpZgWJ8OtdekwJzUkHR+SdyJk8Op/jcv97N+PAEp/Z1opWXEtA01D37qdXsYkMJHdg2YtFthGlfOY89x9OM+GYTyucojXvRFB+2lQRznLxtoXkaMa0klnUCl3GSjKnj89jMn+1h1VI/NVVu0e//P2XKqbN5fvGXBBvne7hkgb+QN22slMXb2yeIRb0saAvKcH7KU4teFnMGulZvvE3GLIHUEvE4qqlzX0sPNd60DLOizgyXaCxqKefMlM3zeoyHvv0dyVWaaHziD6d45LII1bPK+PqLo4TcBp+/rI4f7hjj5KjOZ1ZrPPa2xR3tKvlAKY0Bg6++NMI31rlJ2F4mCfPUngEumVfCrjN5vrm5nL91prl8bpDPPzPE3WvL+O07Uzx0aQkPPn2Gz17oZUVrAx//eRe3rIyxuiVMudfg+z98lJtv3MK2p7ZS07ePK2vDDpUxM503w7M7oLlQf6ZMkxeGktz0hU/g82lyEuXpH/yKldEQEZeJV7Flf1XkuIMJ+K/Sj+EeOUQ0UkI6WE1wsIuYVYeGICMc5OZCxzTHSOW7yBqDuBSTkKazZpmfi1YF8bvOgxbvmwR09GqKkZrfjqKnLD51dUy2CWUuzFgyZ0b9Hha2B7BUhR6lCr1yFpbAAhdc/BFboEThypFIBDOf4p6aY1S6U5w+leVYV5JwVGNxYyUnp212hOv57Be/4lxUcXHH73u5fXmQ9qYyvrZ9lETO4v5LSnn6cJzhKbhticLP9tt8YV2YSSVAqRXn0Z1xHt3opaq2nh09aZ7aO0j7LBc9CTcPX1HBk50ZLm1w8dCLk8yrdNMzqvPQZRG+8nQf61pCXNDoJRwq4/uvnOWRq6tkIzifz+H1eHnsqw8xZ+oYV71PmeeRnsWpSieFywG104k8vR4/WlkpSihEfDLHgf0pSr1lrIn00F6u0jlp8OfRFnLBOnQzQcDtRbU8eD0RNJcPXZ8mb4ximCNgT6LaKULeLIvmeVg010t9pYbPKzL+OahxziVngsgMXbi3I83zryT46Nows8s9zixR1mbvy5OE3Bqt7UFpZEORJqYCEQcMrlt/oy0btwKvuVTqa0q4JdJBxJqi/2yezqMJQlE3i+sr6Jyyebu8ic984YtiykGS0v/8v31snqexsiHIv782haJ6iAUUrpnj5TcHc2xZaPOrQwoPXVZKf85NpRLn33fE+dalPtRoFZ0jeZ7ZP0xrpUZv0sXDl1fwxKEEm+f42Ho0w9GhHLmsyVc3lfBvLw5xx4ogJaVhasIKj+/KUOpJc8/FswqAy+KRB+5ncfYs19SGC8CrOE1QJCRmgPG5eSOBGUyblG7RlTTY1h/CG90kZeLNj9EWOMLRTDVpzwJcIpwVepS6mcRSJ8nl+zCsMbzuNLGgSmWpxfwmN20LfbJ+Foj0/DpOFkf/QKqfF23l4XTS4r9/N87iOo0rxDSeKLEzlqwzvbhYtCQkx1eycy5izBsjk55CuX7jNbZZ6EGKa3pcJh9pHCOkJBnpz9NxOE446mFxQwUdkzbvVjTzmQe+WGixqdz39CifWgktdbN44KkeaiqC9Azr3L1C47/3mty5TOF/9tt8ck2IUwkXa6osHn0zyf2rQ7zWb1Dts9l2Is3FzQHe7DP55uZKfrd7gNvW1LCja5KBrId3u6f518tLePTFIT62KkIoGpYd/VeP6ZAd51+uanRKIyz+7UsP0Dp2mk1lIdkUVjVQPMgmgRzdKED9YgVVVHFx4KpjMsffh8uIB9YXviSQtMCggnN2OkOWPk5GP4VuDaK5TdyqwcoFKhct8xMrUfGJeXFnCKpQYjnKLHZsJBk4M/L5f3OmOGcaNr/ZOkUub3HXhqgTQnI2h3ZOYecU2peFUTUFZcU1GI2rscw8yocuvVJGbQn0FKfA3jJ7nKCaZnhIKDNBMKKxtKGSrmmbndFGPvvgVwqjFi7u/OMZrp2nsXR2jP96Y5j7L63jl28N8P/WlPHwy1P8y3ofv3xPkNIK5T6Tu9dV8OJpk5c7R9iyJITp8rPrxBR3ra3ie7unCWoK6yrzrGip5O3jw8yuivEfrw7y4CVlPHkwjk+FtlofAymboakMlzd7aKsvkWMvqm3zrS/dz5qxPtYUWlXFaQLRJJCKFVWNQGoAAAXGSURBVAnIY8tjOaFf8BpnRkeRJcupVJ43RsL0sRxEaSEn2rNkcgPo+hkwhwj6dOa2+EmlYGLS5HO3R6mIOhOGToXsPDuT78VoUDgqECiF8vF9TlkkiMS+3zmQYvvOFJ+9soSwUJyYan8rTi5hsWRFBJdHwWq9HH3uOhQxq/TVz2yxT56YIJ9zGAkxWnRL0wQB0oyN6Bw+PE0o5GZpYyU9SZttWhUPfu1huUFhYTtPJ5lKZJhTopDWNZbUhyS48Lg0ukdSVAVt/MEI3SNJqoJQGglLOzd0A00T5LUm20ihoB8DF+l0moDPLZUjiHVRuwlkqBg6LlVM9QqCwxnDEIBDzkYUQMTEyBDffvBzfDbkp0IoTkxUWs487ow8xfcE6y5Ois+4kUIR9Zki54IdgmMop7Nj0OJItpWslSCTP4OipogGFJa3+bji8lJKIyp9fTl+8ssJVsz3c+PmMFoBnp5XaRQ6Ss4OiqoWtej78ud5QKj43ZwB3/3pMOvneLlobhA1b3Ps3QTxUYPlq6JoXoUR/xyGAguI1VWj/PHxe+2e7hQH9g1IOxJ9iy2zJwkqacZHdQ4dihMIuVjaOIuRFPxizOJbP35czsAUrc+xsAKDc24aY2aEREjJ6XE64WWG8itQf85vJRy2R4x7+nxeaVhymFgOJhdnX22OHTtG64IFM1Sd6PSHQkG5l4GTx/nVQ1/gvsoKXDNh7dw137dHsWlJWhVCb8FTbc3G9ij0KyYvnE1wIiFobIvm2V7WXxyhqdFLadR1DiULlHswzZ//luCSVT42XRg6R4IVLKionCKLXfx9S4GlnSHOCluZ6Z4IGTz1wiSnT2b41JXl+Gw4uT/FWF+eJcsj+EIqo54GjufrcYvb+NE3brEH+vIcPzYlvcGj2GxpnsBnZ5gc1zl0MI4/IJRZSTqn8tOhLB9/8F9paG6RWz1w4AC1NaIB7ChTVV3kczlKIlF2vrmT2rp6qqqq6O/vk92IcDgsPbE0FpN5RXii8ISpSQGenD6h3+tj3rx5DA0NMTAwIMcyBvr75QDVyMiwDHvpTIoNl1zC0aNHue2222S3/5HP38cV2RRtXheq5fzIydFZgVE6j8gvKrHYSBeCyynQk8uzN5ukK5MjEtNYsMDP8qVBGhu9hVng9zGWzpSADb/57Th9gya3fSBCU417pmdQqIMK7bgib1Gck3K0XWwKiYOZ2aSCIRzszPDEtmnuvDhCmVtl4liWwZ4si5eICT0Xo546ztgtGJkcyu9/dK/98vZuEilnIsyFyS3NwjMzTE0YHDoQx+NXWdE8CyOn8Ou+aRZeczOXf/CD0tu+/4Pvy15fSTSK3x+gPBaTPy9Y0r6Ebdu243G7ufqaqzly9Ci9vb0sWtQmxzDKYjF6T5+WNxmrqGB6elo2gj2am3Q2zYrlKxgeHpEKFyMawWBQ/onPie6OIC18Ab/joSjseP5ZXv3j//C5WDm+ooQKKEewK9IrisISHlmYT5ZARIFThs5fJ8eYsGxCQRfXXR9jSXsQl0u02N/3I7HzBomKQ0UKiaTFd743gqpa/MtdFUSCgst1FC3D6wzXeS7cym0WlXk+2D4PHI1PGTz2i0kqIypmMssHqoMMidnZhSEqatyMa7X0GE3kc3mUb3zybvvI8dPkLUGWizRisKVlioCSJj5pcLCozNmzsHIKvTl4Juvi8498G9XjZWxsnFgsJhu3mXQar88nZ3ecqHpu/FICFEnmF6YRVJWp6UlKSqLObz0KnRKHdnNIe9EREXnTMkUmK/7UR+IWx6IdNl4+nvz1TynZtYO1QZ+jtJksWRi3LI65iVyl2JIKi1smh9JpDufSjNgGrW0BLlwZYnazD4+gJc9/nN9DkKRDQRNFp7fhYEearX9J0Nbi4abros4+zwsK/7Ccc6r4i8DCKGgxj8o0I3iCrM2/Pz5KPGtR7oaPNAboPZZi4cIwlXVuBjNhDqZqCYSC/H/lquutXLe/qAAAAABJRU5ErkJggg==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66775" y="10258425"/>
          <a:ext cx="304800" cy="1905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="60" zoomScaleNormal="100" workbookViewId="0">
      <selection activeCell="J40" sqref="J40"/>
    </sheetView>
  </sheetViews>
  <sheetFormatPr baseColWidth="10" defaultColWidth="10.7109375" defaultRowHeight="15"/>
  <cols>
    <col min="1" max="1" width="13" customWidth="1"/>
    <col min="2" max="2" width="50.85546875" bestFit="1" customWidth="1"/>
    <col min="3" max="3" width="8.140625" style="30" customWidth="1"/>
    <col min="4" max="4" width="10.5703125" style="30" hidden="1" customWidth="1"/>
    <col min="5" max="5" width="10.7109375" style="30" hidden="1" customWidth="1"/>
    <col min="6" max="6" width="12.42578125" style="30" hidden="1" customWidth="1"/>
    <col min="7" max="7" width="8.28515625" style="30" hidden="1" customWidth="1"/>
    <col min="8" max="8" width="9.85546875" style="30" hidden="1" customWidth="1"/>
    <col min="9" max="9" width="8.28515625" style="31" customWidth="1"/>
    <col min="10" max="10" width="8.28515625" customWidth="1"/>
    <col min="11" max="11" width="8.28515625" style="32" customWidth="1"/>
    <col min="12" max="12" width="14" customWidth="1"/>
  </cols>
  <sheetData>
    <row r="1" spans="1:13" s="2" customFormat="1">
      <c r="A1" s="129" t="s">
        <v>85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</row>
    <row r="2" spans="1:13" s="2" customForma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  <c r="M2" s="1"/>
    </row>
    <row r="3" spans="1:13" s="2" customFormat="1" ht="12.75" customHeight="1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4"/>
      <c r="M3" s="1"/>
    </row>
    <row r="4" spans="1:13" s="2" customFormat="1" ht="15.75" thickBot="1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7"/>
      <c r="M4" s="1"/>
    </row>
    <row r="5" spans="1:13" s="2" customFormat="1" ht="85.5" customHeight="1" thickBot="1">
      <c r="A5" s="138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40"/>
      <c r="M5" s="1"/>
    </row>
    <row r="6" spans="1:13" s="9" customFormat="1" ht="79.5" thickBot="1">
      <c r="A6" s="79" t="s">
        <v>0</v>
      </c>
      <c r="B6" s="80" t="s">
        <v>1</v>
      </c>
      <c r="C6" s="79" t="s">
        <v>2</v>
      </c>
      <c r="D6" s="79" t="s">
        <v>75</v>
      </c>
      <c r="E6" s="79" t="s">
        <v>76</v>
      </c>
      <c r="F6" s="3" t="s">
        <v>3</v>
      </c>
      <c r="G6" s="3" t="s">
        <v>81</v>
      </c>
      <c r="H6" s="3" t="s">
        <v>79</v>
      </c>
      <c r="I6" s="4" t="s">
        <v>80</v>
      </c>
      <c r="J6" s="5" t="s">
        <v>82</v>
      </c>
      <c r="K6" s="6" t="s">
        <v>4</v>
      </c>
      <c r="L6" s="7" t="s">
        <v>5</v>
      </c>
      <c r="M6" s="8"/>
    </row>
    <row r="7" spans="1:13" s="2" customFormat="1" ht="15.75" thickBot="1">
      <c r="A7" s="144" t="s">
        <v>6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6"/>
      <c r="M7" s="1"/>
    </row>
    <row r="8" spans="1:13" s="2" customFormat="1">
      <c r="A8" s="36" t="s">
        <v>7</v>
      </c>
      <c r="B8" s="37" t="s">
        <v>8</v>
      </c>
      <c r="C8" s="59" t="s">
        <v>9</v>
      </c>
      <c r="D8" s="108">
        <v>1560</v>
      </c>
      <c r="E8" s="61" t="s">
        <v>77</v>
      </c>
      <c r="F8" s="78">
        <v>6</v>
      </c>
      <c r="G8" s="120">
        <f>H8*1.9</f>
        <v>1482</v>
      </c>
      <c r="H8" s="107">
        <v>780</v>
      </c>
      <c r="I8" s="124">
        <v>2123</v>
      </c>
      <c r="J8" s="119">
        <v>1326.6</v>
      </c>
      <c r="K8" s="38"/>
      <c r="L8" s="123">
        <f>J8*K8</f>
        <v>0</v>
      </c>
      <c r="M8" s="1"/>
    </row>
    <row r="9" spans="1:13" s="2" customFormat="1">
      <c r="A9" s="11" t="s">
        <v>10</v>
      </c>
      <c r="B9" s="12" t="s">
        <v>11</v>
      </c>
      <c r="C9" s="45" t="s">
        <v>9</v>
      </c>
      <c r="D9" s="108">
        <v>1560</v>
      </c>
      <c r="E9" s="62" t="s">
        <v>77</v>
      </c>
      <c r="F9" s="73">
        <v>6</v>
      </c>
      <c r="G9" s="121">
        <f t="shared" ref="G9:G13" si="0">H9*1.9</f>
        <v>1482</v>
      </c>
      <c r="H9" s="107">
        <v>780</v>
      </c>
      <c r="I9" s="127">
        <v>2123</v>
      </c>
      <c r="J9" s="119">
        <v>1327</v>
      </c>
      <c r="K9" s="14"/>
      <c r="L9" s="123">
        <f t="shared" ref="L9:L13" si="1">J9*K9</f>
        <v>0</v>
      </c>
      <c r="M9" s="1"/>
    </row>
    <row r="10" spans="1:13" s="2" customFormat="1">
      <c r="A10" s="11" t="s">
        <v>12</v>
      </c>
      <c r="B10" s="12" t="s">
        <v>13</v>
      </c>
      <c r="C10" s="45" t="s">
        <v>14</v>
      </c>
      <c r="D10" s="108">
        <v>1640</v>
      </c>
      <c r="E10" s="62" t="s">
        <v>77</v>
      </c>
      <c r="F10" s="73">
        <v>6</v>
      </c>
      <c r="G10" s="121">
        <f t="shared" si="0"/>
        <v>1558</v>
      </c>
      <c r="H10" s="107">
        <v>820</v>
      </c>
      <c r="I10" s="127">
        <v>2240</v>
      </c>
      <c r="J10" s="119">
        <v>1400.3</v>
      </c>
      <c r="K10" s="14"/>
      <c r="L10" s="123">
        <f t="shared" si="1"/>
        <v>0</v>
      </c>
      <c r="M10" s="1"/>
    </row>
    <row r="11" spans="1:13" s="2" customFormat="1">
      <c r="A11" s="11" t="s">
        <v>15</v>
      </c>
      <c r="B11" s="12" t="s">
        <v>16</v>
      </c>
      <c r="C11" s="45" t="s">
        <v>9</v>
      </c>
      <c r="D11" s="108">
        <v>1560</v>
      </c>
      <c r="E11" s="62" t="s">
        <v>77</v>
      </c>
      <c r="F11" s="73">
        <v>6</v>
      </c>
      <c r="G11" s="121">
        <f t="shared" si="0"/>
        <v>1482</v>
      </c>
      <c r="H11" s="107">
        <v>780</v>
      </c>
      <c r="I11" s="127">
        <v>2123</v>
      </c>
      <c r="J11" s="119">
        <v>1326.6</v>
      </c>
      <c r="K11" s="14"/>
      <c r="L11" s="123">
        <f t="shared" si="1"/>
        <v>0</v>
      </c>
      <c r="M11" s="1"/>
    </row>
    <row r="12" spans="1:13" s="2" customFormat="1">
      <c r="A12" s="11" t="s">
        <v>17</v>
      </c>
      <c r="B12" s="12" t="s">
        <v>18</v>
      </c>
      <c r="C12" s="45" t="s">
        <v>9</v>
      </c>
      <c r="D12" s="108">
        <v>1560</v>
      </c>
      <c r="E12" s="62" t="s">
        <v>77</v>
      </c>
      <c r="F12" s="73">
        <v>6</v>
      </c>
      <c r="G12" s="121">
        <f t="shared" si="0"/>
        <v>1482</v>
      </c>
      <c r="H12" s="107">
        <v>780</v>
      </c>
      <c r="I12" s="127">
        <v>2123</v>
      </c>
      <c r="J12" s="119">
        <v>1326.6</v>
      </c>
      <c r="K12" s="14"/>
      <c r="L12" s="123">
        <f t="shared" si="1"/>
        <v>0</v>
      </c>
      <c r="M12" s="1"/>
    </row>
    <row r="13" spans="1:13" s="20" customFormat="1" ht="15.75" thickBot="1">
      <c r="A13" s="39" t="s">
        <v>19</v>
      </c>
      <c r="B13" s="40" t="s">
        <v>20</v>
      </c>
      <c r="C13" s="60" t="s">
        <v>14</v>
      </c>
      <c r="D13" s="108">
        <v>1560</v>
      </c>
      <c r="E13" s="63" t="s">
        <v>77</v>
      </c>
      <c r="F13" s="76">
        <v>6</v>
      </c>
      <c r="G13" s="122">
        <f t="shared" si="0"/>
        <v>1482</v>
      </c>
      <c r="H13" s="107">
        <v>780</v>
      </c>
      <c r="I13" s="128">
        <v>2123</v>
      </c>
      <c r="J13" s="119">
        <v>1326.6</v>
      </c>
      <c r="K13" s="42"/>
      <c r="L13" s="123">
        <f t="shared" si="1"/>
        <v>0</v>
      </c>
      <c r="M13" s="19"/>
    </row>
    <row r="14" spans="1:13" s="20" customFormat="1" ht="15.75" thickBot="1">
      <c r="A14" s="147" t="s">
        <v>21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9"/>
      <c r="M14" s="19"/>
    </row>
    <row r="15" spans="1:13" s="20" customFormat="1">
      <c r="A15" s="58" t="s">
        <v>22</v>
      </c>
      <c r="B15" s="57" t="s">
        <v>23</v>
      </c>
      <c r="C15" s="21" t="s">
        <v>9</v>
      </c>
      <c r="D15" s="108">
        <v>1980</v>
      </c>
      <c r="E15" s="67" t="s">
        <v>78</v>
      </c>
      <c r="F15" s="75">
        <v>6</v>
      </c>
      <c r="G15" s="78">
        <f t="shared" ref="G15:G19" si="2">H15*1.9</f>
        <v>1881</v>
      </c>
      <c r="H15" s="107">
        <v>990</v>
      </c>
      <c r="I15" s="124">
        <v>2712</v>
      </c>
      <c r="J15" s="119">
        <v>1695</v>
      </c>
      <c r="K15" s="22"/>
      <c r="L15" s="123">
        <f t="shared" ref="L15:L19" si="3">J15*K15</f>
        <v>0</v>
      </c>
      <c r="M15" s="19"/>
    </row>
    <row r="16" spans="1:13" s="20" customFormat="1">
      <c r="A16" s="56" t="s">
        <v>25</v>
      </c>
      <c r="B16" s="48" t="s">
        <v>26</v>
      </c>
      <c r="C16" s="25" t="s">
        <v>27</v>
      </c>
      <c r="D16" s="108">
        <v>1980</v>
      </c>
      <c r="E16" s="65" t="s">
        <v>78</v>
      </c>
      <c r="F16" s="74">
        <v>6</v>
      </c>
      <c r="G16" s="78">
        <f t="shared" si="2"/>
        <v>1881</v>
      </c>
      <c r="H16" s="107">
        <v>990</v>
      </c>
      <c r="I16" s="125">
        <v>2712</v>
      </c>
      <c r="J16" s="119">
        <v>1695</v>
      </c>
      <c r="K16" s="26"/>
      <c r="L16" s="123">
        <f t="shared" si="3"/>
        <v>0</v>
      </c>
      <c r="M16" s="19"/>
    </row>
    <row r="17" spans="1:13" s="20" customFormat="1">
      <c r="A17" s="56" t="s">
        <v>28</v>
      </c>
      <c r="B17" s="48" t="s">
        <v>29</v>
      </c>
      <c r="C17" s="25" t="s">
        <v>30</v>
      </c>
      <c r="D17" s="108">
        <v>2860</v>
      </c>
      <c r="E17" s="65" t="s">
        <v>78</v>
      </c>
      <c r="F17" s="74">
        <v>6</v>
      </c>
      <c r="G17" s="78">
        <f t="shared" si="2"/>
        <v>2717</v>
      </c>
      <c r="H17" s="107">
        <v>1430</v>
      </c>
      <c r="I17" s="125">
        <v>3902</v>
      </c>
      <c r="J17" s="119">
        <v>2439</v>
      </c>
      <c r="K17" s="26"/>
      <c r="L17" s="123">
        <f t="shared" si="3"/>
        <v>0</v>
      </c>
      <c r="M17" s="19"/>
    </row>
    <row r="18" spans="1:13" s="20" customFormat="1">
      <c r="A18" s="56" t="s">
        <v>31</v>
      </c>
      <c r="B18" s="55" t="s">
        <v>32</v>
      </c>
      <c r="C18" s="41" t="s">
        <v>30</v>
      </c>
      <c r="D18" s="108">
        <v>2860</v>
      </c>
      <c r="E18" s="66" t="s">
        <v>78</v>
      </c>
      <c r="F18" s="76">
        <v>6</v>
      </c>
      <c r="G18" s="78">
        <f t="shared" si="2"/>
        <v>2717</v>
      </c>
      <c r="H18" s="107">
        <v>1430</v>
      </c>
      <c r="I18" s="125">
        <v>3902</v>
      </c>
      <c r="J18" s="119">
        <v>2439</v>
      </c>
      <c r="K18" s="42"/>
      <c r="L18" s="123">
        <f t="shared" si="3"/>
        <v>0</v>
      </c>
      <c r="M18" s="19"/>
    </row>
    <row r="19" spans="1:13" s="20" customFormat="1" ht="15.75" thickBot="1">
      <c r="A19" s="109" t="s">
        <v>73</v>
      </c>
      <c r="B19" s="110" t="s">
        <v>74</v>
      </c>
      <c r="C19" s="111" t="s">
        <v>30</v>
      </c>
      <c r="D19" s="112">
        <v>2860</v>
      </c>
      <c r="E19" s="113" t="s">
        <v>78</v>
      </c>
      <c r="F19" s="114">
        <v>6</v>
      </c>
      <c r="G19" s="78">
        <f t="shared" si="2"/>
        <v>2717</v>
      </c>
      <c r="H19" s="115">
        <v>1430</v>
      </c>
      <c r="I19" s="126">
        <v>3902</v>
      </c>
      <c r="J19" s="119">
        <v>2439</v>
      </c>
      <c r="K19" s="116"/>
      <c r="L19" s="123">
        <f t="shared" si="3"/>
        <v>0</v>
      </c>
      <c r="M19" s="19"/>
    </row>
    <row r="20" spans="1:13" s="20" customFormat="1" ht="15.75" thickBot="1">
      <c r="A20" s="147" t="s">
        <v>33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9"/>
      <c r="M20" s="19"/>
    </row>
    <row r="21" spans="1:13" s="20" customFormat="1">
      <c r="A21" s="95" t="s">
        <v>34</v>
      </c>
      <c r="B21" s="96" t="s">
        <v>35</v>
      </c>
      <c r="C21" s="27" t="s">
        <v>36</v>
      </c>
      <c r="D21" s="108">
        <v>2640</v>
      </c>
      <c r="E21" s="64" t="s">
        <v>78</v>
      </c>
      <c r="F21" s="97">
        <v>6</v>
      </c>
      <c r="G21" s="78">
        <f t="shared" ref="G21:G23" si="4">H21*1.9</f>
        <v>2508</v>
      </c>
      <c r="H21" s="107">
        <v>1320</v>
      </c>
      <c r="I21" s="124">
        <v>3591</v>
      </c>
      <c r="J21" s="119">
        <v>2245</v>
      </c>
      <c r="K21" s="98"/>
      <c r="L21" s="123">
        <f t="shared" ref="L21:L23" si="5">J21*K21</f>
        <v>0</v>
      </c>
      <c r="M21" s="19"/>
    </row>
    <row r="22" spans="1:13" s="20" customFormat="1">
      <c r="A22" s="23" t="s">
        <v>37</v>
      </c>
      <c r="B22" s="24" t="s">
        <v>38</v>
      </c>
      <c r="C22" s="25" t="s">
        <v>36</v>
      </c>
      <c r="D22" s="108">
        <v>2640</v>
      </c>
      <c r="E22" s="65" t="s">
        <v>78</v>
      </c>
      <c r="F22" s="74">
        <v>6</v>
      </c>
      <c r="G22" s="78">
        <f t="shared" si="4"/>
        <v>2508</v>
      </c>
      <c r="H22" s="107">
        <v>1320</v>
      </c>
      <c r="I22" s="125">
        <v>3591</v>
      </c>
      <c r="J22" s="119">
        <v>2245</v>
      </c>
      <c r="K22" s="26"/>
      <c r="L22" s="123">
        <f t="shared" si="5"/>
        <v>0</v>
      </c>
      <c r="M22" s="19"/>
    </row>
    <row r="23" spans="1:13" s="20" customFormat="1" ht="15.75" thickBot="1">
      <c r="A23" s="15" t="s">
        <v>39</v>
      </c>
      <c r="B23" s="16" t="s">
        <v>40</v>
      </c>
      <c r="C23" s="17" t="s">
        <v>36</v>
      </c>
      <c r="D23" s="108">
        <v>2640</v>
      </c>
      <c r="E23" s="68" t="s">
        <v>78</v>
      </c>
      <c r="F23" s="77">
        <v>6</v>
      </c>
      <c r="G23" s="78">
        <f t="shared" si="4"/>
        <v>2508</v>
      </c>
      <c r="H23" s="107">
        <v>1320</v>
      </c>
      <c r="I23" s="126">
        <v>3591</v>
      </c>
      <c r="J23" s="119">
        <v>2245</v>
      </c>
      <c r="K23" s="18"/>
      <c r="L23" s="123">
        <f t="shared" si="5"/>
        <v>0</v>
      </c>
      <c r="M23" s="19"/>
    </row>
    <row r="24" spans="1:13" s="20" customFormat="1" ht="15.75" thickBot="1">
      <c r="A24" s="147" t="s">
        <v>41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9"/>
      <c r="M24" s="19"/>
    </row>
    <row r="25" spans="1:13" s="20" customFormat="1">
      <c r="A25" s="49" t="s">
        <v>42</v>
      </c>
      <c r="B25" s="90" t="s">
        <v>43</v>
      </c>
      <c r="C25" s="27" t="s">
        <v>44</v>
      </c>
      <c r="D25" s="108">
        <v>3000</v>
      </c>
      <c r="E25" s="71" t="s">
        <v>78</v>
      </c>
      <c r="F25" s="84">
        <v>12</v>
      </c>
      <c r="G25" s="78">
        <f t="shared" ref="G25:G33" si="6">H25*1.9</f>
        <v>2850</v>
      </c>
      <c r="H25" s="107">
        <v>1500</v>
      </c>
      <c r="I25" s="125">
        <v>4181</v>
      </c>
      <c r="J25" s="119">
        <v>2613</v>
      </c>
      <c r="K25" s="85"/>
      <c r="L25" s="123">
        <f t="shared" ref="L25:L33" si="7">J25*K25</f>
        <v>0</v>
      </c>
      <c r="M25" s="19"/>
    </row>
    <row r="26" spans="1:13" s="20" customFormat="1">
      <c r="A26" s="50" t="s">
        <v>45</v>
      </c>
      <c r="B26" s="91" t="s">
        <v>46</v>
      </c>
      <c r="C26" s="25" t="s">
        <v>47</v>
      </c>
      <c r="D26" s="108">
        <v>1880</v>
      </c>
      <c r="E26" s="70" t="s">
        <v>78</v>
      </c>
      <c r="F26" s="83">
        <v>12</v>
      </c>
      <c r="G26" s="78">
        <f t="shared" si="6"/>
        <v>1786</v>
      </c>
      <c r="H26" s="107">
        <v>940</v>
      </c>
      <c r="I26" s="125">
        <v>2551</v>
      </c>
      <c r="J26" s="119">
        <v>1595</v>
      </c>
      <c r="K26" s="47"/>
      <c r="L26" s="123">
        <f t="shared" si="7"/>
        <v>0</v>
      </c>
      <c r="M26" s="19"/>
    </row>
    <row r="27" spans="1:13" s="20" customFormat="1">
      <c r="A27" s="50" t="s">
        <v>48</v>
      </c>
      <c r="B27" s="91" t="s">
        <v>49</v>
      </c>
      <c r="C27" s="25" t="s">
        <v>24</v>
      </c>
      <c r="D27" s="108">
        <v>3450</v>
      </c>
      <c r="E27" s="70" t="s">
        <v>78</v>
      </c>
      <c r="F27" s="83">
        <v>12</v>
      </c>
      <c r="G27" s="78">
        <f t="shared" si="6"/>
        <v>3277.5</v>
      </c>
      <c r="H27" s="107">
        <v>1725</v>
      </c>
      <c r="I27" s="125">
        <v>4695</v>
      </c>
      <c r="J27" s="119">
        <v>2935</v>
      </c>
      <c r="K27" s="47"/>
      <c r="L27" s="123">
        <f t="shared" si="7"/>
        <v>0</v>
      </c>
      <c r="M27" s="19"/>
    </row>
    <row r="28" spans="1:13" s="2" customFormat="1">
      <c r="A28" s="51" t="s">
        <v>50</v>
      </c>
      <c r="B28" s="92" t="s">
        <v>51</v>
      </c>
      <c r="C28" s="13" t="s">
        <v>9</v>
      </c>
      <c r="D28" s="108">
        <v>2700</v>
      </c>
      <c r="E28" s="70" t="s">
        <v>78</v>
      </c>
      <c r="F28" s="82">
        <v>12</v>
      </c>
      <c r="G28" s="78">
        <f t="shared" si="6"/>
        <v>2565</v>
      </c>
      <c r="H28" s="107">
        <v>1350</v>
      </c>
      <c r="I28" s="125">
        <v>3656</v>
      </c>
      <c r="J28" s="119">
        <v>2285</v>
      </c>
      <c r="K28" s="46"/>
      <c r="L28" s="123">
        <f t="shared" si="7"/>
        <v>0</v>
      </c>
      <c r="M28" s="1"/>
    </row>
    <row r="29" spans="1:13" s="2" customFormat="1">
      <c r="A29" s="51" t="s">
        <v>83</v>
      </c>
      <c r="B29" s="92" t="s">
        <v>84</v>
      </c>
      <c r="C29" s="13"/>
      <c r="D29" s="108"/>
      <c r="E29" s="70"/>
      <c r="F29" s="82"/>
      <c r="G29" s="78"/>
      <c r="H29" s="107"/>
      <c r="I29" s="125">
        <v>1822</v>
      </c>
      <c r="J29" s="119">
        <v>1139</v>
      </c>
      <c r="K29" s="46"/>
      <c r="L29" s="123">
        <f t="shared" si="7"/>
        <v>0</v>
      </c>
      <c r="M29" s="1"/>
    </row>
    <row r="30" spans="1:13" s="2" customFormat="1">
      <c r="A30" s="52" t="s">
        <v>53</v>
      </c>
      <c r="B30" s="92" t="s">
        <v>54</v>
      </c>
      <c r="C30" s="13" t="s">
        <v>52</v>
      </c>
      <c r="D30" s="108">
        <v>1700</v>
      </c>
      <c r="E30" s="70" t="s">
        <v>78</v>
      </c>
      <c r="F30" s="82">
        <v>12</v>
      </c>
      <c r="G30" s="78">
        <f t="shared" si="6"/>
        <v>1615</v>
      </c>
      <c r="H30" s="107">
        <v>850</v>
      </c>
      <c r="I30" s="125">
        <v>2316</v>
      </c>
      <c r="J30" s="119">
        <v>1447</v>
      </c>
      <c r="K30" s="46"/>
      <c r="L30" s="123">
        <f t="shared" si="7"/>
        <v>0</v>
      </c>
      <c r="M30" s="1"/>
    </row>
    <row r="31" spans="1:13" s="2" customFormat="1">
      <c r="A31" s="53" t="s">
        <v>55</v>
      </c>
      <c r="B31" s="93" t="s">
        <v>56</v>
      </c>
      <c r="C31" s="43" t="s">
        <v>9</v>
      </c>
      <c r="D31" s="108">
        <v>2700</v>
      </c>
      <c r="E31" s="72" t="s">
        <v>78</v>
      </c>
      <c r="F31" s="86">
        <v>12</v>
      </c>
      <c r="G31" s="78">
        <f t="shared" si="6"/>
        <v>2565</v>
      </c>
      <c r="H31" s="107">
        <v>1350</v>
      </c>
      <c r="I31" s="125">
        <v>3656</v>
      </c>
      <c r="J31" s="119">
        <v>2285</v>
      </c>
      <c r="K31" s="87"/>
      <c r="L31" s="123">
        <f t="shared" si="7"/>
        <v>0</v>
      </c>
      <c r="M31" s="1"/>
    </row>
    <row r="32" spans="1:13" s="2" customFormat="1">
      <c r="A32" s="54" t="s">
        <v>57</v>
      </c>
      <c r="B32" s="94" t="s">
        <v>58</v>
      </c>
      <c r="C32" s="13" t="s">
        <v>9</v>
      </c>
      <c r="D32" s="108">
        <v>2700</v>
      </c>
      <c r="E32" s="70" t="s">
        <v>78</v>
      </c>
      <c r="F32" s="88">
        <v>12</v>
      </c>
      <c r="G32" s="78">
        <f t="shared" si="6"/>
        <v>2565</v>
      </c>
      <c r="H32" s="107">
        <v>1350</v>
      </c>
      <c r="I32" s="125">
        <v>3656</v>
      </c>
      <c r="J32" s="119">
        <v>2285</v>
      </c>
      <c r="K32" s="89"/>
      <c r="L32" s="123">
        <f t="shared" si="7"/>
        <v>0</v>
      </c>
      <c r="M32" s="1"/>
    </row>
    <row r="33" spans="1:13" s="100" customFormat="1" ht="15.75" thickBot="1">
      <c r="A33" s="101" t="s">
        <v>71</v>
      </c>
      <c r="B33" s="102" t="s">
        <v>72</v>
      </c>
      <c r="C33" s="103" t="s">
        <v>9</v>
      </c>
      <c r="D33" s="108">
        <v>3100</v>
      </c>
      <c r="E33" s="104" t="s">
        <v>78</v>
      </c>
      <c r="F33" s="105">
        <v>12</v>
      </c>
      <c r="G33" s="78">
        <f t="shared" si="6"/>
        <v>2945</v>
      </c>
      <c r="H33" s="107">
        <v>1550</v>
      </c>
      <c r="I33" s="126">
        <v>4245</v>
      </c>
      <c r="J33" s="119">
        <v>2653</v>
      </c>
      <c r="K33" s="106"/>
      <c r="L33" s="123">
        <f t="shared" si="7"/>
        <v>0</v>
      </c>
      <c r="M33" s="99"/>
    </row>
    <row r="34" spans="1:13" s="2" customFormat="1" ht="15.75" thickBot="1">
      <c r="A34" s="141" t="s">
        <v>59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3"/>
      <c r="M34" s="1"/>
    </row>
    <row r="35" spans="1:13" s="2" customFormat="1">
      <c r="A35" s="28" t="s">
        <v>60</v>
      </c>
      <c r="B35" s="29" t="s">
        <v>61</v>
      </c>
      <c r="C35" s="10" t="s">
        <v>52</v>
      </c>
      <c r="D35" s="117">
        <v>1080</v>
      </c>
      <c r="E35" s="69" t="s">
        <v>77</v>
      </c>
      <c r="F35" s="81">
        <v>12</v>
      </c>
      <c r="G35" s="78">
        <f t="shared" ref="G35:G39" si="8">H35*1.9</f>
        <v>1026</v>
      </c>
      <c r="H35" s="118">
        <v>540</v>
      </c>
      <c r="I35" s="124">
        <v>1394</v>
      </c>
      <c r="J35" s="119">
        <v>871</v>
      </c>
      <c r="K35" s="44"/>
      <c r="L35" s="123">
        <f t="shared" ref="L35:L39" si="9">J35*K35</f>
        <v>0</v>
      </c>
      <c r="M35" s="1"/>
    </row>
    <row r="36" spans="1:13" s="2" customFormat="1">
      <c r="A36" s="11" t="s">
        <v>62</v>
      </c>
      <c r="B36" s="12" t="s">
        <v>63</v>
      </c>
      <c r="C36" s="13" t="s">
        <v>64</v>
      </c>
      <c r="D36" s="108">
        <v>1080</v>
      </c>
      <c r="E36" s="70" t="s">
        <v>77</v>
      </c>
      <c r="F36" s="82">
        <v>12</v>
      </c>
      <c r="G36" s="78">
        <f t="shared" si="8"/>
        <v>1026</v>
      </c>
      <c r="H36" s="107">
        <v>540</v>
      </c>
      <c r="I36" s="125">
        <v>1394</v>
      </c>
      <c r="J36" s="119">
        <v>871</v>
      </c>
      <c r="K36" s="46"/>
      <c r="L36" s="123">
        <f t="shared" si="9"/>
        <v>0</v>
      </c>
      <c r="M36" s="1"/>
    </row>
    <row r="37" spans="1:13" s="2" customFormat="1">
      <c r="A37" s="11" t="s">
        <v>65</v>
      </c>
      <c r="B37" s="12" t="s">
        <v>66</v>
      </c>
      <c r="C37" s="13" t="s">
        <v>64</v>
      </c>
      <c r="D37" s="108">
        <v>1080</v>
      </c>
      <c r="E37" s="70" t="s">
        <v>77</v>
      </c>
      <c r="F37" s="82">
        <v>12</v>
      </c>
      <c r="G37" s="78">
        <f t="shared" si="8"/>
        <v>1026</v>
      </c>
      <c r="H37" s="107">
        <v>540</v>
      </c>
      <c r="I37" s="125">
        <v>1394</v>
      </c>
      <c r="J37" s="119">
        <v>871</v>
      </c>
      <c r="K37" s="46"/>
      <c r="L37" s="123">
        <f t="shared" si="9"/>
        <v>0</v>
      </c>
      <c r="M37" s="1"/>
    </row>
    <row r="38" spans="1:13" s="20" customFormat="1">
      <c r="A38" s="23" t="s">
        <v>67</v>
      </c>
      <c r="B38" s="24" t="s">
        <v>68</v>
      </c>
      <c r="C38" s="25" t="s">
        <v>64</v>
      </c>
      <c r="D38" s="108">
        <v>1080</v>
      </c>
      <c r="E38" s="70" t="s">
        <v>77</v>
      </c>
      <c r="F38" s="82">
        <v>12</v>
      </c>
      <c r="G38" s="78">
        <f t="shared" si="8"/>
        <v>1026</v>
      </c>
      <c r="H38" s="107">
        <v>540</v>
      </c>
      <c r="I38" s="125">
        <v>1394</v>
      </c>
      <c r="J38" s="119">
        <v>871</v>
      </c>
      <c r="K38" s="47"/>
      <c r="L38" s="123">
        <f t="shared" si="9"/>
        <v>0</v>
      </c>
      <c r="M38" s="19"/>
    </row>
    <row r="39" spans="1:13" s="20" customFormat="1">
      <c r="A39" s="23" t="s">
        <v>69</v>
      </c>
      <c r="B39" s="24" t="s">
        <v>70</v>
      </c>
      <c r="C39" s="25" t="s">
        <v>64</v>
      </c>
      <c r="D39" s="108">
        <v>1080</v>
      </c>
      <c r="E39" s="70" t="s">
        <v>77</v>
      </c>
      <c r="F39" s="82">
        <v>12</v>
      </c>
      <c r="G39" s="78">
        <f t="shared" si="8"/>
        <v>1026</v>
      </c>
      <c r="H39" s="107">
        <v>540</v>
      </c>
      <c r="I39" s="125">
        <v>1394</v>
      </c>
      <c r="J39" s="119">
        <v>871</v>
      </c>
      <c r="K39" s="47"/>
      <c r="L39" s="123">
        <f t="shared" si="9"/>
        <v>0</v>
      </c>
      <c r="M39" s="19"/>
    </row>
    <row r="40" spans="1:13" ht="15.75" thickBot="1"/>
    <row r="41" spans="1:13" ht="15.75" thickBot="1">
      <c r="B41" s="33"/>
      <c r="K41" s="34" t="s">
        <v>5</v>
      </c>
      <c r="L41" s="35">
        <f>SUM(L8:L40)</f>
        <v>0</v>
      </c>
    </row>
  </sheetData>
  <mergeCells count="7">
    <mergeCell ref="A1:L4"/>
    <mergeCell ref="A5:L5"/>
    <mergeCell ref="A34:L34"/>
    <mergeCell ref="A7:L7"/>
    <mergeCell ref="A14:L14"/>
    <mergeCell ref="A20:L20"/>
    <mergeCell ref="A24:L24"/>
  </mergeCells>
  <pageMargins left="0" right="0" top="0" bottom="0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Florencia</dc:creator>
  <cp:lastModifiedBy>Roberto</cp:lastModifiedBy>
  <cp:lastPrinted>2022-09-30T17:45:46Z</cp:lastPrinted>
  <dcterms:created xsi:type="dcterms:W3CDTF">2022-02-22T17:31:56Z</dcterms:created>
  <dcterms:modified xsi:type="dcterms:W3CDTF">2022-09-30T17:46:51Z</dcterms:modified>
</cp:coreProperties>
</file>