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9720" windowHeight="67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Hoja1!$A$1:$K$112</definedName>
  </definedNames>
  <calcPr calcId="125725"/>
</workbook>
</file>

<file path=xl/calcChain.xml><?xml version="1.0" encoding="utf-8"?>
<calcChain xmlns="http://schemas.openxmlformats.org/spreadsheetml/2006/main">
  <c r="J83" i="1"/>
  <c r="J84"/>
  <c r="J85"/>
  <c r="J86"/>
  <c r="J87"/>
  <c r="J88"/>
  <c r="J89"/>
  <c r="J90"/>
  <c r="J91"/>
  <c r="J92"/>
  <c r="J93"/>
  <c r="J94"/>
  <c r="J78"/>
  <c r="J77"/>
  <c r="J76"/>
  <c r="J75"/>
  <c r="J74"/>
  <c r="J73"/>
  <c r="J72"/>
  <c r="J71"/>
  <c r="J70"/>
  <c r="J69"/>
  <c r="J68"/>
  <c r="F68"/>
  <c r="F67"/>
  <c r="J67" s="1"/>
  <c r="J66"/>
  <c r="F66"/>
  <c r="J65"/>
  <c r="J64"/>
  <c r="J63"/>
  <c r="J62"/>
  <c r="F62"/>
  <c r="J61"/>
  <c r="J60"/>
  <c r="J59"/>
  <c r="F58"/>
  <c r="J58" s="1"/>
  <c r="J57"/>
  <c r="F57"/>
  <c r="F56"/>
  <c r="J56" s="1"/>
  <c r="J55"/>
  <c r="F55"/>
  <c r="F54"/>
  <c r="J54" s="1"/>
  <c r="J53"/>
  <c r="J52"/>
  <c r="J51"/>
  <c r="J50"/>
  <c r="J49"/>
  <c r="F49"/>
  <c r="F48"/>
  <c r="J48" s="1"/>
  <c r="J47"/>
  <c r="F47"/>
  <c r="F46"/>
  <c r="J46" s="1"/>
  <c r="J45"/>
  <c r="J44"/>
  <c r="J43"/>
  <c r="J42"/>
  <c r="J41"/>
  <c r="J40"/>
  <c r="J39"/>
  <c r="J38"/>
  <c r="J37"/>
  <c r="J36"/>
  <c r="F36"/>
  <c r="F35"/>
  <c r="J35" s="1"/>
  <c r="J34"/>
  <c r="F34"/>
  <c r="J33"/>
  <c r="J32"/>
  <c r="J31"/>
  <c r="F31"/>
  <c r="J30"/>
  <c r="F30"/>
  <c r="J29"/>
  <c r="F29"/>
  <c r="J28"/>
  <c r="J27"/>
  <c r="F27"/>
  <c r="F26"/>
  <c r="J26" s="1"/>
  <c r="J25"/>
  <c r="F25"/>
  <c r="J24"/>
  <c r="J23"/>
  <c r="J22"/>
  <c r="J21"/>
  <c r="J20"/>
  <c r="J19"/>
  <c r="J18"/>
  <c r="J17"/>
  <c r="J16"/>
  <c r="J15"/>
  <c r="J107"/>
  <c r="J106"/>
  <c r="J105"/>
  <c r="J104"/>
  <c r="J103"/>
  <c r="J102"/>
  <c r="J101"/>
  <c r="J100"/>
  <c r="J99"/>
  <c r="J98"/>
  <c r="J97"/>
  <c r="J96"/>
  <c r="J95"/>
  <c r="J82"/>
  <c r="J81"/>
  <c r="J80"/>
  <c r="J79"/>
  <c r="J14"/>
  <c r="J13"/>
  <c r="J12"/>
  <c r="J11"/>
  <c r="J10"/>
  <c r="F97"/>
  <c r="J108"/>
  <c r="J109" l="1"/>
  <c r="J110" s="1"/>
</calcChain>
</file>

<file path=xl/sharedStrings.xml><?xml version="1.0" encoding="utf-8"?>
<sst xmlns="http://schemas.openxmlformats.org/spreadsheetml/2006/main" count="114" uniqueCount="107">
  <si>
    <t>Plato Térmico</t>
  </si>
  <si>
    <t>Succion. de leche</t>
  </si>
  <si>
    <t>Pezonera de sil. 2u</t>
  </si>
  <si>
    <t>Cubiertos anátom.</t>
  </si>
  <si>
    <t>Tijerita para uñas</t>
  </si>
  <si>
    <t>Alicate c/soporte</t>
  </si>
  <si>
    <t>Cep.dien.dedo sil.</t>
  </si>
  <si>
    <t xml:space="preserve">Cep.peine c/grip </t>
  </si>
  <si>
    <t>Set 2 piezas Tumm</t>
  </si>
  <si>
    <t>Mamad.vidrio sil. T1</t>
  </si>
  <si>
    <t>Ch red sil t 2 bor go</t>
  </si>
  <si>
    <t>Bowl con cucharita</t>
  </si>
  <si>
    <t>CODIGO</t>
  </si>
  <si>
    <t>BARRA</t>
  </si>
  <si>
    <t>PRODUCTO</t>
  </si>
  <si>
    <t>precio</t>
  </si>
  <si>
    <t>costo</t>
  </si>
  <si>
    <t>Mam tom T2 TRD</t>
  </si>
  <si>
    <t>Chup Anat sil T 1</t>
  </si>
  <si>
    <t>Cucharitax 2 unid</t>
  </si>
  <si>
    <t>Rep pico 25151</t>
  </si>
  <si>
    <t>Jug PP  T 1 Hippo</t>
  </si>
  <si>
    <t>Tet sil. x un.T 3 fluj R</t>
  </si>
  <si>
    <t>Tet sil. x un.T 2 fluj M</t>
  </si>
  <si>
    <t>Tet sil. x un.T 1 fluj L</t>
  </si>
  <si>
    <t>Tet.sil. X 2u.Bli.T1FL</t>
  </si>
  <si>
    <t>Tet.sil. X2u.Bli.T2FM</t>
  </si>
  <si>
    <t>Tet.sil. X 2u.Bli.T3FR</t>
  </si>
  <si>
    <t>Chup red lum T 2</t>
  </si>
  <si>
    <t xml:space="preserve">Cepillo y  peine </t>
  </si>
  <si>
    <t>Chup.anasil lumT1</t>
  </si>
  <si>
    <t>Chup.anasil lumT2</t>
  </si>
  <si>
    <t>COSMETICA</t>
  </si>
  <si>
    <t>Oleo calcareo x 500</t>
  </si>
  <si>
    <t>jabon c/glic. X 90 gr</t>
  </si>
  <si>
    <t>Toallitas x 50 premiu</t>
  </si>
  <si>
    <t>Oleo calcareo x 200</t>
  </si>
  <si>
    <t>Aceite x 200 ml</t>
  </si>
  <si>
    <t>Shampoo x 200 ml</t>
  </si>
  <si>
    <t>Colonia beb x 200ml</t>
  </si>
  <si>
    <t>Acond. X 200 ml</t>
  </si>
  <si>
    <t>Acond.c/manz x200</t>
  </si>
  <si>
    <t>Chup ana sil T1 BG</t>
  </si>
  <si>
    <t>Chup ana sil T2 BG</t>
  </si>
  <si>
    <t>Chup ana sil T3 BG</t>
  </si>
  <si>
    <t>Chup Anat sil T 2</t>
  </si>
  <si>
    <t>Chup Anat sil T 3</t>
  </si>
  <si>
    <t>Chup.anasil lumT3</t>
  </si>
  <si>
    <t>Juguera tomasol T 1</t>
  </si>
  <si>
    <t>Asp nasal  2 picos</t>
  </si>
  <si>
    <t>Tet sil bca anch flu bajo</t>
  </si>
  <si>
    <t>Tet sil bca anch flu medi</t>
  </si>
  <si>
    <t>Tet sil bca anch flu alto</t>
  </si>
  <si>
    <r>
      <t xml:space="preserve">  DISTRIBUIDORA </t>
    </r>
    <r>
      <rPr>
        <sz val="14"/>
        <rFont val="Verdana"/>
        <family val="2"/>
      </rPr>
      <t xml:space="preserve">   </t>
    </r>
  </si>
  <si>
    <t>Bib fisiol.2 posi x 150ml</t>
  </si>
  <si>
    <t>Bib fisiol.2 posi x 250ml</t>
  </si>
  <si>
    <t>www.bemardistribuidora.com.ar</t>
  </si>
  <si>
    <t>Esterilizador p/microond</t>
  </si>
  <si>
    <t>Mam 250 bca an sil fl 1</t>
  </si>
  <si>
    <t>Mam 250 bca an sil fl 2</t>
  </si>
  <si>
    <t>Esponja x 1unidad</t>
  </si>
  <si>
    <t>Prendedor con cinta</t>
  </si>
  <si>
    <t>Succ. De leche mat nvo</t>
  </si>
  <si>
    <t>Dosificador</t>
  </si>
  <si>
    <t>Limpiamamadera</t>
  </si>
  <si>
    <t>Vaso antid c/asasy sorb</t>
  </si>
  <si>
    <t>Chup ana sil est T 1</t>
  </si>
  <si>
    <t>Chup ana sil est T 2</t>
  </si>
  <si>
    <t>Chup ana sil est T 3</t>
  </si>
  <si>
    <t>Vaso antid. Basic</t>
  </si>
  <si>
    <t>Prend c/cadenita</t>
  </si>
  <si>
    <t>Mam vidrio borosil 270</t>
  </si>
  <si>
    <t>Mam vidrio borosil 150</t>
  </si>
  <si>
    <t xml:space="preserve">Shampoo manza x 200 </t>
  </si>
  <si>
    <t>Mam PP 150 bca anch</t>
  </si>
  <si>
    <t>Vaso antid. Tip Top</t>
  </si>
  <si>
    <t>Chup red lum T 1</t>
  </si>
  <si>
    <t>Mordillo refrigerante</t>
  </si>
  <si>
    <t>Set manicura 3 piezas</t>
  </si>
  <si>
    <t>Chup anat sil c/cap T 2</t>
  </si>
  <si>
    <t xml:space="preserve"> info@bemardistribuidora.com.ar</t>
  </si>
  <si>
    <t>CANT</t>
  </si>
  <si>
    <t>PRESUP.</t>
  </si>
  <si>
    <t>TOTAL</t>
  </si>
  <si>
    <t>TOTAL MAS IVA</t>
  </si>
  <si>
    <t>Mam 250 bca anch c/a1</t>
  </si>
  <si>
    <t>Mam 250 bca anch c/a2</t>
  </si>
  <si>
    <t>Mam 250 bca anch c/a3</t>
  </si>
  <si>
    <t>Vaso bebetodo</t>
  </si>
  <si>
    <t>Mam PPx250 Sil T 1</t>
  </si>
  <si>
    <t>Mam PPx250 Sil T 2</t>
  </si>
  <si>
    <t>Mam PPx250 Sil T 3</t>
  </si>
  <si>
    <t>Crema hum c/avena200</t>
  </si>
  <si>
    <t>Prendedor d/cadenita</t>
  </si>
  <si>
    <t>Mam 250 tet caucho T1</t>
  </si>
  <si>
    <t>Mam 250 tet caucho T2</t>
  </si>
  <si>
    <r>
      <t>Mam PP</t>
    </r>
    <r>
      <rPr>
        <b/>
        <sz val="10"/>
        <rFont val="Arial"/>
        <family val="2"/>
      </rPr>
      <t>x270</t>
    </r>
    <r>
      <rPr>
        <sz val="10"/>
        <rFont val="Arial"/>
        <family val="2"/>
      </rPr>
      <t xml:space="preserve"> BA T 1x2</t>
    </r>
  </si>
  <si>
    <r>
      <t>Mam PP</t>
    </r>
    <r>
      <rPr>
        <b/>
        <sz val="10"/>
        <rFont val="Arial"/>
        <family val="2"/>
      </rPr>
      <t>x270</t>
    </r>
    <r>
      <rPr>
        <sz val="10"/>
        <rFont val="Arial"/>
        <family val="2"/>
      </rPr>
      <t xml:space="preserve"> BA T 2x2</t>
    </r>
  </si>
  <si>
    <r>
      <t>Mam PP</t>
    </r>
    <r>
      <rPr>
        <b/>
        <sz val="10"/>
        <rFont val="Arial"/>
        <family val="2"/>
      </rPr>
      <t>x270</t>
    </r>
    <r>
      <rPr>
        <sz val="10"/>
        <rFont val="Arial"/>
        <family val="2"/>
      </rPr>
      <t xml:space="preserve"> BA T 3x2</t>
    </r>
  </si>
  <si>
    <t>TetSil bca anch softT1x2</t>
  </si>
  <si>
    <t>TetSil bca anch softT2x2</t>
  </si>
  <si>
    <t>TetSil bca anch softT3x2</t>
  </si>
  <si>
    <t>Mordillo de silicona</t>
  </si>
  <si>
    <t>2022 JUNIO</t>
  </si>
  <si>
    <t>2022 SETIEMBRE</t>
  </si>
  <si>
    <t>Mordillo refrig. Rueda</t>
  </si>
  <si>
    <t>Mordillo refrig delfin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</si>
</sst>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8"/>
      <name val="Arial"/>
      <family val="2"/>
    </font>
    <font>
      <sz val="10"/>
      <color indexed="61"/>
      <name val="Arial"/>
      <family val="2"/>
    </font>
    <font>
      <sz val="10"/>
      <color indexed="16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8"/>
      <color theme="1"/>
      <name val="Arial"/>
      <family val="2"/>
    </font>
    <font>
      <sz val="14"/>
      <name val="Arial"/>
      <family val="2"/>
    </font>
    <font>
      <sz val="14"/>
      <name val="Verdan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5" fillId="0" borderId="0" xfId="0" applyFont="1"/>
    <xf numFmtId="0" fontId="6" fillId="0" borderId="0" xfId="0" applyFont="1"/>
    <xf numFmtId="0" fontId="0" fillId="2" borderId="2" xfId="0" applyFill="1" applyBorder="1"/>
    <xf numFmtId="0" fontId="0" fillId="0" borderId="1" xfId="0" applyBorder="1"/>
    <xf numFmtId="0" fontId="0" fillId="0" borderId="0" xfId="0" applyBorder="1"/>
    <xf numFmtId="17" fontId="3" fillId="0" borderId="0" xfId="0" applyNumberFormat="1" applyFont="1"/>
    <xf numFmtId="0" fontId="7" fillId="0" borderId="0" xfId="0" applyFont="1"/>
    <xf numFmtId="2" fontId="0" fillId="2" borderId="1" xfId="0" applyNumberFormat="1" applyFill="1" applyBorder="1"/>
    <xf numFmtId="2" fontId="0" fillId="0" borderId="0" xfId="0" applyNumberFormat="1"/>
    <xf numFmtId="9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0" fontId="9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2" fontId="0" fillId="0" borderId="0" xfId="0" applyNumberFormat="1" applyBorder="1"/>
    <xf numFmtId="0" fontId="1" fillId="0" borderId="3" xfId="0" applyFont="1" applyBorder="1"/>
    <xf numFmtId="2" fontId="1" fillId="0" borderId="0" xfId="0" applyNumberFormat="1" applyFont="1" applyBorder="1"/>
    <xf numFmtId="17" fontId="9" fillId="0" borderId="0" xfId="0" applyNumberFormat="1" applyFont="1"/>
    <xf numFmtId="16" fontId="1" fillId="0" borderId="0" xfId="0" applyNumberFormat="1" applyFont="1"/>
    <xf numFmtId="16" fontId="1" fillId="0" borderId="0" xfId="0" applyNumberFormat="1" applyFont="1" applyBorder="1"/>
    <xf numFmtId="0" fontId="1" fillId="0" borderId="1" xfId="0" applyFont="1" applyBorder="1"/>
    <xf numFmtId="0" fontId="1" fillId="0" borderId="4" xfId="0" applyFont="1" applyBorder="1" applyAlignment="1">
      <alignment horizontal="right"/>
    </xf>
    <xf numFmtId="2" fontId="1" fillId="0" borderId="5" xfId="0" applyNumberFormat="1" applyFont="1" applyBorder="1"/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7" fillId="0" borderId="0" xfId="0" applyFont="1" applyBorder="1"/>
    <xf numFmtId="0" fontId="1" fillId="0" borderId="8" xfId="0" applyFont="1" applyBorder="1"/>
    <xf numFmtId="0" fontId="9" fillId="0" borderId="0" xfId="0" applyFont="1" applyBorder="1"/>
    <xf numFmtId="0" fontId="1" fillId="0" borderId="1" xfId="0" applyFont="1" applyBorder="1" applyAlignment="1">
      <alignment horizontal="right"/>
    </xf>
    <xf numFmtId="2" fontId="1" fillId="0" borderId="9" xfId="0" applyNumberFormat="1" applyFont="1" applyBorder="1"/>
    <xf numFmtId="2" fontId="1" fillId="0" borderId="10" xfId="0" applyNumberFormat="1" applyFont="1" applyBorder="1"/>
    <xf numFmtId="0" fontId="1" fillId="0" borderId="11" xfId="0" applyFont="1" applyBorder="1" applyAlignment="1">
      <alignment horizontal="right"/>
    </xf>
    <xf numFmtId="2" fontId="1" fillId="0" borderId="12" xfId="0" applyNumberFormat="1" applyFont="1" applyBorder="1"/>
    <xf numFmtId="0" fontId="1" fillId="0" borderId="0" xfId="0" applyFont="1" applyFill="1" applyBorder="1"/>
    <xf numFmtId="2" fontId="1" fillId="0" borderId="3" xfId="0" applyNumberFormat="1" applyFont="1" applyBorder="1"/>
    <xf numFmtId="2" fontId="1" fillId="0" borderId="14" xfId="0" applyNumberFormat="1" applyFont="1" applyBorder="1"/>
    <xf numFmtId="1" fontId="1" fillId="0" borderId="0" xfId="0" applyNumberFormat="1" applyFont="1" applyBorder="1"/>
    <xf numFmtId="0" fontId="1" fillId="0" borderId="15" xfId="0" applyFont="1" applyBorder="1"/>
    <xf numFmtId="2" fontId="1" fillId="0" borderId="12" xfId="0" applyNumberFormat="1" applyFont="1" applyBorder="1" applyAlignment="1">
      <alignment horizontal="right"/>
    </xf>
    <xf numFmtId="0" fontId="1" fillId="0" borderId="16" xfId="0" applyFont="1" applyBorder="1"/>
    <xf numFmtId="16" fontId="1" fillId="0" borderId="17" xfId="0" applyNumberFormat="1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" fontId="1" fillId="0" borderId="1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9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" fontId="9" fillId="0" borderId="0" xfId="0" applyNumberFormat="1" applyFont="1" applyBorder="1"/>
    <xf numFmtId="0" fontId="11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/>
    <xf numFmtId="0" fontId="16" fillId="0" borderId="0" xfId="0" applyFont="1" applyBorder="1"/>
    <xf numFmtId="2" fontId="1" fillId="0" borderId="0" xfId="0" applyNumberFormat="1" applyFont="1" applyBorder="1" applyAlignment="1">
      <alignment horizontal="center"/>
    </xf>
    <xf numFmtId="17" fontId="10" fillId="0" borderId="0" xfId="0" applyNumberFormat="1" applyFont="1"/>
    <xf numFmtId="0" fontId="1" fillId="0" borderId="3" xfId="0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21" xfId="0" applyFont="1" applyFill="1" applyBorder="1"/>
    <xf numFmtId="0" fontId="1" fillId="0" borderId="23" xfId="0" applyFont="1" applyBorder="1"/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7" fillId="0" borderId="21" xfId="0" applyFont="1" applyBorder="1"/>
    <xf numFmtId="1" fontId="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" fillId="0" borderId="0" xfId="0" applyFont="1" applyFill="1" applyBorder="1" applyAlignment="1">
      <alignment horizontal="right"/>
    </xf>
    <xf numFmtId="0" fontId="1" fillId="2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18" fillId="0" borderId="0" xfId="0" applyFont="1" applyBorder="1" applyAlignment="1"/>
    <xf numFmtId="2" fontId="18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17" fontId="22" fillId="0" borderId="0" xfId="1" applyNumberFormat="1" applyAlignment="1" applyProtection="1"/>
    <xf numFmtId="1" fontId="1" fillId="0" borderId="5" xfId="0" applyNumberFormat="1" applyFont="1" applyBorder="1" applyAlignment="1">
      <alignment horizontal="center"/>
    </xf>
    <xf numFmtId="16" fontId="18" fillId="0" borderId="0" xfId="0" applyNumberFormat="1" applyFont="1"/>
    <xf numFmtId="0" fontId="9" fillId="0" borderId="24" xfId="0" applyFont="1" applyBorder="1"/>
    <xf numFmtId="2" fontId="9" fillId="0" borderId="25" xfId="0" applyNumberFormat="1" applyFont="1" applyBorder="1"/>
    <xf numFmtId="1" fontId="1" fillId="0" borderId="14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top"/>
    </xf>
    <xf numFmtId="1" fontId="1" fillId="0" borderId="26" xfId="0" applyNumberFormat="1" applyFont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0" xfId="0" applyFont="1" applyFill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0" fontId="1" fillId="3" borderId="22" xfId="0" applyFont="1" applyFill="1" applyBorder="1"/>
    <xf numFmtId="0" fontId="1" fillId="3" borderId="0" xfId="0" applyFont="1" applyFill="1"/>
    <xf numFmtId="0" fontId="1" fillId="3" borderId="11" xfId="0" applyFont="1" applyFill="1" applyBorder="1"/>
    <xf numFmtId="2" fontId="1" fillId="0" borderId="0" xfId="0" applyNumberFormat="1" applyFont="1" applyBorder="1" applyAlignment="1">
      <alignment horizontal="right"/>
    </xf>
    <xf numFmtId="1" fontId="15" fillId="0" borderId="1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babelito.com/images/biglogo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0</xdr:row>
      <xdr:rowOff>38100</xdr:rowOff>
    </xdr:from>
    <xdr:to>
      <xdr:col>2</xdr:col>
      <xdr:colOff>413916</xdr:colOff>
      <xdr:row>4</xdr:row>
      <xdr:rowOff>0</xdr:rowOff>
    </xdr:to>
    <xdr:pic>
      <xdr:nvPicPr>
        <xdr:cNvPr id="2" name="1 Imagen" descr="BEMAR LOG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3493" t="28608" r="33476" b="32076"/>
        <a:stretch>
          <a:fillRect/>
        </a:stretch>
      </xdr:blipFill>
      <xdr:spPr>
        <a:xfrm>
          <a:off x="352424" y="38100"/>
          <a:ext cx="1556917" cy="847725"/>
        </a:xfrm>
        <a:prstGeom prst="rect">
          <a:avLst/>
        </a:prstGeom>
      </xdr:spPr>
    </xdr:pic>
    <xdr:clientData/>
  </xdr:twoCellAnchor>
  <xdr:twoCellAnchor>
    <xdr:from>
      <xdr:col>3</xdr:col>
      <xdr:colOff>923925</xdr:colOff>
      <xdr:row>0</xdr:row>
      <xdr:rowOff>95250</xdr:rowOff>
    </xdr:from>
    <xdr:to>
      <xdr:col>7</xdr:col>
      <xdr:colOff>95250</xdr:colOff>
      <xdr:row>2</xdr:row>
      <xdr:rowOff>123825</xdr:rowOff>
    </xdr:to>
    <xdr:pic>
      <xdr:nvPicPr>
        <xdr:cNvPr id="3" name="Picture 5" descr="Babelito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3000375" y="95250"/>
          <a:ext cx="11239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mardistribuidora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478"/>
  <sheetViews>
    <sheetView tabSelected="1" zoomScaleNormal="100" workbookViewId="0">
      <selection activeCell="F104" sqref="F104"/>
    </sheetView>
  </sheetViews>
  <sheetFormatPr baseColWidth="10" defaultRowHeight="12.75"/>
  <cols>
    <col min="1" max="1" width="5.7109375" customWidth="1"/>
    <col min="2" max="2" width="16.7109375" customWidth="1"/>
    <col min="3" max="3" width="8.7109375" customWidth="1"/>
    <col min="4" max="4" width="20.7109375" customWidth="1"/>
    <col min="5" max="5" width="7.7109375" hidden="1" customWidth="1"/>
    <col min="6" max="6" width="7.7109375" customWidth="1"/>
    <col min="7" max="7" width="0.85546875" customWidth="1"/>
    <col min="8" max="8" width="8.7109375" customWidth="1"/>
    <col min="9" max="9" width="0.85546875" customWidth="1"/>
    <col min="10" max="10" width="12.7109375" customWidth="1"/>
    <col min="11" max="11" width="8.7109375" customWidth="1"/>
    <col min="12" max="12" width="20.7109375" customWidth="1"/>
    <col min="13" max="13" width="7.7109375" customWidth="1"/>
    <col min="14" max="14" width="0.85546875" customWidth="1"/>
    <col min="15" max="15" width="7.7109375" customWidth="1"/>
    <col min="16" max="17" width="8.7109375" customWidth="1"/>
    <col min="18" max="18" width="6.28515625" customWidth="1"/>
    <col min="19" max="19" width="3.7109375" customWidth="1"/>
    <col min="20" max="21" width="5.7109375" customWidth="1"/>
    <col min="22" max="22" width="3.7109375" customWidth="1"/>
    <col min="23" max="23" width="8.7109375" hidden="1" customWidth="1"/>
    <col min="24" max="24" width="8.7109375" customWidth="1"/>
    <col min="25" max="35" width="3.7109375" customWidth="1"/>
    <col min="36" max="56" width="3.7109375" hidden="1" customWidth="1"/>
    <col min="57" max="59" width="3.7109375" customWidth="1"/>
    <col min="60" max="60" width="5.7109375" customWidth="1"/>
    <col min="61" max="62" width="4.7109375" customWidth="1"/>
    <col min="63" max="74" width="5.7109375" customWidth="1"/>
    <col min="75" max="75" width="6.7109375" customWidth="1"/>
    <col min="76" max="219" width="5.7109375" customWidth="1"/>
  </cols>
  <sheetData>
    <row r="2" spans="2:73" ht="15.75">
      <c r="J2" s="64"/>
      <c r="K2" s="64"/>
      <c r="L2" s="80"/>
      <c r="M2" s="63"/>
    </row>
    <row r="3" spans="2:73" ht="23.25">
      <c r="D3" s="87"/>
      <c r="J3" s="59"/>
      <c r="K3" s="35"/>
      <c r="L3" s="65"/>
    </row>
    <row r="4" spans="2:73" ht="18">
      <c r="C4" s="88"/>
      <c r="D4" s="35"/>
      <c r="E4" s="65"/>
      <c r="F4" s="65"/>
      <c r="J4" s="62"/>
      <c r="K4" s="64"/>
      <c r="L4" s="64"/>
      <c r="M4" s="1"/>
      <c r="N4" s="1"/>
    </row>
    <row r="5" spans="2:73" ht="18">
      <c r="B5" s="88" t="s">
        <v>53</v>
      </c>
      <c r="C5" s="59"/>
      <c r="D5" s="64"/>
      <c r="E5" s="64"/>
      <c r="F5" s="64"/>
      <c r="J5" s="61"/>
      <c r="K5" s="21"/>
      <c r="L5" s="35"/>
      <c r="M5" s="1"/>
      <c r="N5" s="1"/>
    </row>
    <row r="6" spans="2:73" ht="15">
      <c r="B6" s="59" t="s">
        <v>80</v>
      </c>
      <c r="C6" s="21"/>
      <c r="D6" s="59"/>
      <c r="J6" s="60"/>
      <c r="K6" s="21"/>
      <c r="L6" s="58"/>
      <c r="M6" s="96"/>
      <c r="N6" s="1"/>
    </row>
    <row r="7" spans="2:73" ht="15.95" customHeight="1">
      <c r="B7" s="94" t="s">
        <v>56</v>
      </c>
      <c r="C7" s="59"/>
      <c r="D7" s="21"/>
      <c r="E7" s="66" t="s">
        <v>103</v>
      </c>
      <c r="F7" s="66"/>
      <c r="G7" s="1"/>
      <c r="H7" s="19" t="s">
        <v>104</v>
      </c>
      <c r="I7" s="25"/>
      <c r="J7" s="94"/>
      <c r="K7" s="1"/>
      <c r="L7" s="19"/>
      <c r="M7" s="66"/>
      <c r="N7" s="26"/>
      <c r="O7" s="26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BE7" s="9"/>
      <c r="BF7" s="9"/>
      <c r="BG7" s="9"/>
      <c r="BU7" s="2"/>
    </row>
    <row r="8" spans="2:73" ht="15.95" customHeight="1">
      <c r="B8" s="49" t="s">
        <v>12</v>
      </c>
      <c r="C8" s="47"/>
      <c r="D8" s="47"/>
      <c r="E8" s="49" t="s">
        <v>15</v>
      </c>
      <c r="F8" s="49" t="s">
        <v>15</v>
      </c>
      <c r="G8" s="23"/>
      <c r="H8" s="49" t="s">
        <v>81</v>
      </c>
      <c r="I8" s="21"/>
      <c r="J8" s="49" t="s">
        <v>82</v>
      </c>
      <c r="K8" s="21"/>
      <c r="L8" s="21"/>
      <c r="M8" s="55"/>
      <c r="N8" s="21"/>
      <c r="O8" s="55"/>
      <c r="P8" s="12"/>
      <c r="Q8" s="16"/>
      <c r="S8" s="2"/>
      <c r="T8" s="3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BE8" s="9"/>
      <c r="BF8" s="9"/>
      <c r="BG8" s="9"/>
      <c r="BK8" s="6"/>
      <c r="BR8" s="7"/>
      <c r="BS8" s="3"/>
    </row>
    <row r="9" spans="2:73" ht="15.95" customHeight="1">
      <c r="B9" s="50" t="s">
        <v>13</v>
      </c>
      <c r="C9" s="50" t="s">
        <v>12</v>
      </c>
      <c r="D9" s="48" t="s">
        <v>14</v>
      </c>
      <c r="E9" s="51" t="s">
        <v>16</v>
      </c>
      <c r="F9" s="51" t="s">
        <v>16</v>
      </c>
      <c r="G9" s="23"/>
      <c r="H9" s="50"/>
      <c r="I9" s="21"/>
      <c r="J9" s="50"/>
      <c r="K9" s="55"/>
      <c r="L9" s="27"/>
      <c r="M9" s="100"/>
      <c r="N9" s="21"/>
      <c r="O9" s="55"/>
      <c r="P9" s="12"/>
      <c r="Q9" s="16"/>
      <c r="S9" s="2"/>
      <c r="T9" s="11"/>
      <c r="U9" s="5"/>
      <c r="V9" s="8"/>
      <c r="W9" s="5"/>
      <c r="X9" s="5"/>
      <c r="Y9" s="5"/>
      <c r="Z9" s="5"/>
      <c r="AA9" s="5"/>
      <c r="AB9" s="5"/>
      <c r="AC9" s="5"/>
      <c r="AD9" s="5"/>
      <c r="AE9" s="5"/>
      <c r="AF9" s="5"/>
      <c r="AG9" s="9"/>
      <c r="AH9" s="9"/>
      <c r="AI9" s="9"/>
      <c r="BE9" s="9"/>
      <c r="BF9" s="9"/>
      <c r="BG9" s="9"/>
      <c r="BH9" s="4"/>
      <c r="BI9" s="2"/>
      <c r="BK9" s="6"/>
      <c r="BR9" s="7"/>
      <c r="BS9" s="3"/>
    </row>
    <row r="10" spans="2:73" ht="15.95" customHeight="1">
      <c r="B10" s="69">
        <v>7793970100209</v>
      </c>
      <c r="C10" s="76">
        <v>10020</v>
      </c>
      <c r="D10" s="72" t="s">
        <v>1</v>
      </c>
      <c r="E10" s="69">
        <v>2492</v>
      </c>
      <c r="F10" s="123">
        <v>2878.73</v>
      </c>
      <c r="G10" s="54"/>
      <c r="H10" s="95"/>
      <c r="I10" s="1"/>
      <c r="J10" s="105">
        <f>F10*H10</f>
        <v>0</v>
      </c>
      <c r="K10" s="55"/>
      <c r="L10" s="21"/>
      <c r="M10" s="65"/>
      <c r="N10" s="55"/>
      <c r="O10" s="83"/>
      <c r="P10" s="12"/>
      <c r="Q10" s="17"/>
      <c r="S10" s="2"/>
      <c r="T10" s="3"/>
      <c r="U10" s="5"/>
      <c r="V10" s="8"/>
      <c r="W10" s="9"/>
      <c r="X10" s="5"/>
      <c r="Y10" s="5"/>
      <c r="Z10" s="5"/>
      <c r="AA10" s="5"/>
      <c r="AB10" s="9"/>
      <c r="AC10" s="9"/>
      <c r="AD10" s="9"/>
      <c r="AE10" s="9"/>
      <c r="AF10" s="9"/>
      <c r="AG10" s="9"/>
      <c r="AH10" s="9"/>
      <c r="AI10" s="9"/>
      <c r="BE10" s="9"/>
      <c r="BF10" s="9"/>
      <c r="BG10" s="9"/>
      <c r="BH10" s="4"/>
      <c r="BI10" s="2"/>
      <c r="BK10" s="6"/>
      <c r="BR10" s="7"/>
      <c r="BS10" s="3"/>
    </row>
    <row r="11" spans="2:73" ht="15.95" customHeight="1">
      <c r="B11" s="69">
        <v>7793970100261</v>
      </c>
      <c r="C11" s="76">
        <v>10026</v>
      </c>
      <c r="D11" s="72" t="s">
        <v>62</v>
      </c>
      <c r="E11" s="121">
        <v>6750</v>
      </c>
      <c r="F11" s="95">
        <v>7796.74</v>
      </c>
      <c r="G11" s="54"/>
      <c r="H11" s="95"/>
      <c r="I11" s="1"/>
      <c r="J11" s="105">
        <f t="shared" ref="J11:J74" si="0">F11*H11</f>
        <v>0</v>
      </c>
      <c r="K11" s="55"/>
      <c r="L11" s="21"/>
      <c r="M11" s="65"/>
      <c r="N11" s="55"/>
      <c r="O11" s="83"/>
      <c r="P11" s="12"/>
      <c r="Q11" s="17"/>
      <c r="S11" s="2"/>
      <c r="T11" s="1"/>
      <c r="U11" s="5"/>
      <c r="V11" s="8"/>
      <c r="W11" s="9"/>
      <c r="X11" s="5"/>
      <c r="Y11" s="5"/>
      <c r="Z11" s="5"/>
      <c r="AA11" s="5"/>
      <c r="AB11" s="9"/>
      <c r="AC11" s="9"/>
      <c r="AD11" s="9"/>
      <c r="AE11" s="9"/>
      <c r="AF11" s="9"/>
      <c r="AG11" s="9"/>
      <c r="AH11" s="9"/>
      <c r="AI11" s="9"/>
      <c r="BE11" s="9"/>
      <c r="BF11" s="9"/>
      <c r="BG11" s="9"/>
      <c r="BH11" s="4"/>
      <c r="BI11" s="2"/>
      <c r="BK11" s="6"/>
      <c r="BR11" s="7"/>
      <c r="BS11" s="3"/>
    </row>
    <row r="12" spans="2:73" ht="15.95" customHeight="1">
      <c r="B12" s="69">
        <v>7793970100308</v>
      </c>
      <c r="C12" s="76">
        <v>10030</v>
      </c>
      <c r="D12" s="72" t="s">
        <v>2</v>
      </c>
      <c r="E12" s="69">
        <v>966</v>
      </c>
      <c r="F12" s="95">
        <v>1115.8900000000001</v>
      </c>
      <c r="G12" s="54"/>
      <c r="H12" s="95"/>
      <c r="I12" s="1"/>
      <c r="J12" s="105">
        <f t="shared" si="0"/>
        <v>0</v>
      </c>
      <c r="K12" s="55"/>
      <c r="L12" s="21"/>
      <c r="M12" s="65"/>
      <c r="N12" s="55"/>
      <c r="O12" s="83"/>
      <c r="P12" s="12"/>
      <c r="Q12" s="17"/>
      <c r="S12" s="2"/>
      <c r="T12" s="3"/>
      <c r="U12" s="5"/>
      <c r="V12" s="8"/>
      <c r="W12" s="9"/>
      <c r="X12" s="5"/>
      <c r="Y12" s="5"/>
      <c r="Z12" s="5"/>
      <c r="AA12" s="5"/>
      <c r="AB12" s="5"/>
      <c r="AC12" s="5"/>
      <c r="AD12" s="5"/>
      <c r="AE12" s="5"/>
      <c r="AF12" s="5"/>
      <c r="AG12" s="9"/>
      <c r="AH12" s="9"/>
      <c r="AI12" s="9"/>
      <c r="BE12" s="9"/>
      <c r="BF12" s="9"/>
      <c r="BG12" s="9"/>
      <c r="BH12" s="4"/>
      <c r="BI12" s="2"/>
      <c r="BK12" s="6"/>
      <c r="BR12" s="7"/>
      <c r="BS12" s="3"/>
    </row>
    <row r="13" spans="2:73" ht="15.95" customHeight="1">
      <c r="B13" s="69">
        <v>7793970121761</v>
      </c>
      <c r="C13" s="78">
        <v>12176</v>
      </c>
      <c r="D13" s="74" t="s">
        <v>64</v>
      </c>
      <c r="E13" s="69">
        <v>500</v>
      </c>
      <c r="F13" s="95">
        <v>577.48</v>
      </c>
      <c r="G13" s="54"/>
      <c r="H13" s="95"/>
      <c r="I13" s="1"/>
      <c r="J13" s="105">
        <f t="shared" si="0"/>
        <v>0</v>
      </c>
      <c r="K13" s="55"/>
      <c r="L13" s="21"/>
      <c r="M13" s="65"/>
      <c r="N13" s="55"/>
      <c r="O13" s="83"/>
      <c r="Q13" s="22"/>
      <c r="S13" s="2"/>
      <c r="T13" s="3"/>
      <c r="U13" s="13"/>
      <c r="V13" s="8"/>
      <c r="W13" s="9"/>
      <c r="X13" s="5"/>
      <c r="Y13" s="5"/>
      <c r="Z13" s="5"/>
      <c r="AA13" s="5"/>
      <c r="AB13" s="5"/>
      <c r="AC13" s="5"/>
      <c r="AD13" s="5"/>
      <c r="AE13" s="5"/>
      <c r="AF13" s="5"/>
      <c r="AG13" s="9"/>
      <c r="AH13" s="9"/>
      <c r="AI13" s="9"/>
      <c r="BE13" s="9"/>
      <c r="BF13" s="9"/>
      <c r="BG13" s="9"/>
      <c r="BH13" s="4"/>
      <c r="BI13" s="2"/>
      <c r="BK13" s="6"/>
      <c r="BR13" s="7"/>
      <c r="BS13" s="3"/>
    </row>
    <row r="14" spans="2:73" ht="15.95" customHeight="1">
      <c r="B14" s="69">
        <v>7793970130022</v>
      </c>
      <c r="C14" s="76">
        <v>12180</v>
      </c>
      <c r="D14" s="72" t="s">
        <v>57</v>
      </c>
      <c r="E14" s="69">
        <v>1901</v>
      </c>
      <c r="F14" s="95">
        <v>2195.59</v>
      </c>
      <c r="G14" s="54"/>
      <c r="H14" s="95"/>
      <c r="I14" s="1"/>
      <c r="J14" s="105">
        <f t="shared" si="0"/>
        <v>0</v>
      </c>
      <c r="K14" s="55"/>
      <c r="L14" s="21"/>
      <c r="M14" s="65"/>
      <c r="N14" s="55"/>
      <c r="O14" s="83"/>
      <c r="P14" s="12"/>
      <c r="Q14" s="17"/>
      <c r="S14" s="2"/>
      <c r="T14" s="3"/>
      <c r="U14" s="14"/>
      <c r="V14" s="8"/>
      <c r="W14" s="9"/>
      <c r="X14" s="5"/>
      <c r="Y14" s="5"/>
      <c r="Z14" s="5"/>
      <c r="AA14" s="5"/>
      <c r="AB14" s="5"/>
      <c r="AC14" s="5"/>
      <c r="AD14" s="5"/>
      <c r="AE14" s="5"/>
      <c r="AF14" s="5"/>
      <c r="AG14" s="9"/>
      <c r="AH14" s="9"/>
      <c r="AI14" s="9"/>
      <c r="BE14" s="9"/>
      <c r="BF14" s="9"/>
      <c r="BG14" s="9"/>
      <c r="BH14" s="4"/>
      <c r="BI14" s="2"/>
      <c r="BK14" s="6"/>
      <c r="BR14" s="7"/>
      <c r="BS14" s="3"/>
    </row>
    <row r="15" spans="2:73" ht="15.95" customHeight="1">
      <c r="B15" s="69">
        <v>7793970124212</v>
      </c>
      <c r="C15" s="76">
        <v>12421</v>
      </c>
      <c r="D15" s="72" t="s">
        <v>94</v>
      </c>
      <c r="E15" s="69">
        <v>380</v>
      </c>
      <c r="F15" s="95">
        <v>538.83000000000004</v>
      </c>
      <c r="G15" s="54"/>
      <c r="H15" s="95"/>
      <c r="I15" s="1"/>
      <c r="J15" s="105">
        <f t="shared" ref="J15:J78" si="1">F15*H15</f>
        <v>0</v>
      </c>
      <c r="K15" s="55"/>
      <c r="L15" s="21"/>
      <c r="M15" s="65"/>
      <c r="N15" s="55"/>
      <c r="O15" s="83"/>
      <c r="P15" s="12"/>
      <c r="Q15" s="17"/>
      <c r="S15" s="2"/>
      <c r="T15" s="3"/>
      <c r="U15" s="13"/>
      <c r="V15" s="8"/>
      <c r="W15" s="9"/>
      <c r="X15" s="5"/>
      <c r="Y15" s="5"/>
      <c r="Z15" s="5"/>
      <c r="AA15" s="5"/>
      <c r="AB15" s="5"/>
      <c r="AC15" s="5"/>
      <c r="AD15" s="5"/>
      <c r="AE15" s="5"/>
      <c r="AF15" s="5"/>
      <c r="AG15" s="9"/>
      <c r="AH15" s="9"/>
      <c r="AI15" s="9"/>
      <c r="BE15" s="9"/>
      <c r="BF15" s="9"/>
      <c r="BG15" s="9"/>
      <c r="BH15" s="4"/>
      <c r="BI15" s="2"/>
      <c r="BK15" s="6"/>
      <c r="BR15" s="7"/>
      <c r="BS15" s="3"/>
    </row>
    <row r="16" spans="2:73" ht="15.95" customHeight="1">
      <c r="B16" s="69">
        <v>7793970124229</v>
      </c>
      <c r="C16" s="76">
        <v>12422</v>
      </c>
      <c r="D16" s="72" t="s">
        <v>95</v>
      </c>
      <c r="E16" s="69">
        <v>380</v>
      </c>
      <c r="F16" s="95">
        <v>538.83000000000004</v>
      </c>
      <c r="G16" s="54"/>
      <c r="H16" s="95"/>
      <c r="I16" s="1"/>
      <c r="J16" s="105">
        <f t="shared" si="1"/>
        <v>0</v>
      </c>
      <c r="K16" s="91"/>
      <c r="L16" s="21"/>
      <c r="M16" s="65"/>
      <c r="N16" s="55"/>
      <c r="O16" s="83"/>
      <c r="P16" s="12"/>
      <c r="Q16" s="17"/>
      <c r="S16" s="2"/>
      <c r="T16" s="3"/>
      <c r="U16" s="13"/>
      <c r="V16" s="8"/>
      <c r="W16" s="9"/>
      <c r="X16" s="5"/>
      <c r="Y16" s="5"/>
      <c r="Z16" s="5"/>
      <c r="AA16" s="5"/>
      <c r="AB16" s="5"/>
      <c r="AC16" s="5"/>
      <c r="AD16" s="5"/>
      <c r="AE16" s="5"/>
      <c r="AF16" s="5"/>
      <c r="AG16" s="9"/>
      <c r="AH16" s="9"/>
      <c r="AI16" s="9"/>
      <c r="BE16" s="9"/>
      <c r="BF16" s="9"/>
      <c r="BG16" s="9"/>
      <c r="BH16" s="4"/>
      <c r="BI16" s="2"/>
      <c r="BK16" s="6"/>
      <c r="BR16" s="7"/>
      <c r="BS16" s="3"/>
    </row>
    <row r="17" spans="2:71" ht="15.95" customHeight="1">
      <c r="B17" s="69">
        <v>7793970124311</v>
      </c>
      <c r="C17" s="76">
        <v>12431</v>
      </c>
      <c r="D17" s="72" t="s">
        <v>71</v>
      </c>
      <c r="E17" s="69">
        <v>1821</v>
      </c>
      <c r="F17" s="95">
        <v>2102.96</v>
      </c>
      <c r="G17" s="54"/>
      <c r="H17" s="95"/>
      <c r="I17" s="1"/>
      <c r="J17" s="105">
        <f t="shared" si="1"/>
        <v>0</v>
      </c>
      <c r="K17" s="91"/>
      <c r="L17" s="21"/>
      <c r="M17" s="65"/>
      <c r="N17" s="55"/>
      <c r="O17" s="83"/>
      <c r="P17" s="12"/>
      <c r="Q17" s="17"/>
      <c r="S17" s="2"/>
      <c r="T17" s="3"/>
      <c r="U17" s="13"/>
      <c r="V17" s="8"/>
      <c r="W17" s="9"/>
      <c r="X17" s="5"/>
      <c r="Y17" s="5"/>
      <c r="Z17" s="5"/>
      <c r="AA17" s="5"/>
      <c r="AB17" s="5"/>
      <c r="AC17" s="5"/>
      <c r="AD17" s="5"/>
      <c r="AE17" s="5"/>
      <c r="AF17" s="5"/>
      <c r="AG17" s="9"/>
      <c r="AH17" s="9"/>
      <c r="AI17" s="9"/>
      <c r="BE17" s="9"/>
      <c r="BF17" s="9"/>
      <c r="BG17" s="9"/>
      <c r="BH17" s="4"/>
      <c r="BI17" s="2"/>
      <c r="BK17" s="6"/>
      <c r="BR17" s="7"/>
      <c r="BS17" s="3"/>
    </row>
    <row r="18" spans="2:71" ht="15.95" customHeight="1">
      <c r="B18" s="69">
        <v>7793970124410</v>
      </c>
      <c r="C18" s="76">
        <v>12441</v>
      </c>
      <c r="D18" s="72" t="s">
        <v>72</v>
      </c>
      <c r="E18" s="69">
        <v>1668</v>
      </c>
      <c r="F18" s="95">
        <v>1817</v>
      </c>
      <c r="G18" s="54"/>
      <c r="H18" s="95"/>
      <c r="I18" s="1"/>
      <c r="J18" s="105">
        <f t="shared" si="1"/>
        <v>0</v>
      </c>
      <c r="K18" s="55"/>
      <c r="L18" s="21"/>
      <c r="M18" s="65"/>
      <c r="N18" s="55"/>
      <c r="O18" s="83"/>
      <c r="P18" s="12"/>
      <c r="Q18" s="17"/>
      <c r="S18" s="2"/>
      <c r="T18" s="3"/>
      <c r="U18" s="13"/>
      <c r="V18" s="8"/>
      <c r="W18" s="9"/>
      <c r="X18" s="5"/>
      <c r="Y18" s="5"/>
      <c r="Z18" s="5"/>
      <c r="AA18" s="5"/>
      <c r="AB18" s="5"/>
      <c r="AC18" s="5"/>
      <c r="AD18" s="5"/>
      <c r="AE18" s="5"/>
      <c r="AF18" s="5"/>
      <c r="AG18" s="9"/>
      <c r="AH18" s="9"/>
      <c r="AI18" s="9"/>
      <c r="BE18" s="9"/>
      <c r="BF18" s="9"/>
      <c r="BG18" s="9"/>
      <c r="BH18" s="4"/>
      <c r="BI18" s="2"/>
      <c r="BK18" s="6"/>
      <c r="BR18" s="7"/>
      <c r="BS18" s="3"/>
    </row>
    <row r="19" spans="2:71" ht="15.95" customHeight="1">
      <c r="B19" s="69">
        <v>7793970132415</v>
      </c>
      <c r="C19" s="76">
        <v>13241</v>
      </c>
      <c r="D19" s="72" t="s">
        <v>48</v>
      </c>
      <c r="E19" s="69">
        <v>837</v>
      </c>
      <c r="F19" s="95">
        <v>922.87</v>
      </c>
      <c r="G19" s="54"/>
      <c r="H19" s="95"/>
      <c r="I19" s="1"/>
      <c r="J19" s="105">
        <f t="shared" si="1"/>
        <v>0</v>
      </c>
      <c r="K19" s="55"/>
      <c r="L19" s="21"/>
      <c r="M19" s="65"/>
      <c r="N19" s="55"/>
      <c r="O19" s="83"/>
      <c r="P19" s="12"/>
      <c r="Q19" s="17"/>
      <c r="S19" s="2"/>
      <c r="T19" s="3"/>
      <c r="U19" s="13"/>
      <c r="V19" s="8"/>
      <c r="W19" s="9"/>
      <c r="X19" s="5"/>
      <c r="Y19" s="5"/>
      <c r="Z19" s="5"/>
      <c r="AA19" s="5"/>
      <c r="AB19" s="5"/>
      <c r="AC19" s="5"/>
      <c r="AD19" s="5"/>
      <c r="AE19" s="5"/>
      <c r="AF19" s="5"/>
      <c r="AG19" s="9"/>
      <c r="AH19" s="9"/>
      <c r="AI19" s="9"/>
      <c r="BE19" s="9"/>
      <c r="BF19" s="9"/>
      <c r="BG19" s="9"/>
      <c r="BH19" s="4"/>
      <c r="BI19" s="2"/>
      <c r="BK19" s="6"/>
      <c r="BR19" s="7"/>
      <c r="BS19" s="3"/>
    </row>
    <row r="20" spans="2:71" ht="15.95" customHeight="1">
      <c r="B20" s="69">
        <v>7793970133214</v>
      </c>
      <c r="C20" s="76">
        <v>13321</v>
      </c>
      <c r="D20" s="72" t="s">
        <v>54</v>
      </c>
      <c r="E20" s="69">
        <v>1388</v>
      </c>
      <c r="F20" s="95">
        <v>1530.74</v>
      </c>
      <c r="G20" s="122"/>
      <c r="H20" s="95"/>
      <c r="I20" s="1"/>
      <c r="J20" s="105">
        <f t="shared" si="1"/>
        <v>0</v>
      </c>
      <c r="K20" s="55"/>
      <c r="L20" s="21"/>
      <c r="M20" s="65"/>
      <c r="N20" s="55"/>
      <c r="O20" s="83"/>
      <c r="P20" s="12"/>
      <c r="Q20" s="17"/>
      <c r="S20" s="2"/>
      <c r="T20" s="3"/>
      <c r="U20" s="13"/>
      <c r="V20" s="8"/>
      <c r="W20" s="9"/>
      <c r="X20" s="5"/>
      <c r="Y20" s="5"/>
      <c r="Z20" s="5"/>
      <c r="AA20" s="5"/>
      <c r="AB20" s="5"/>
      <c r="AC20" s="5"/>
      <c r="AD20" s="5"/>
      <c r="AE20" s="5"/>
      <c r="AF20" s="5"/>
      <c r="AG20" s="9"/>
      <c r="AH20" s="9"/>
      <c r="AI20" s="9"/>
      <c r="BE20" s="9"/>
      <c r="BF20" s="9"/>
      <c r="BG20" s="9"/>
      <c r="BH20" s="4"/>
      <c r="BI20" s="2"/>
      <c r="BK20" s="6"/>
      <c r="BR20" s="7"/>
      <c r="BS20" s="3"/>
    </row>
    <row r="21" spans="2:71" ht="15.95" customHeight="1">
      <c r="B21" s="69">
        <v>7793970133115</v>
      </c>
      <c r="C21" s="76">
        <v>13311</v>
      </c>
      <c r="D21" s="72" t="s">
        <v>55</v>
      </c>
      <c r="E21" s="69">
        <v>1081</v>
      </c>
      <c r="F21" s="95">
        <v>1577.72</v>
      </c>
      <c r="G21" s="54">
        <v>287</v>
      </c>
      <c r="H21" s="95"/>
      <c r="I21" s="1"/>
      <c r="J21" s="105">
        <f t="shared" si="1"/>
        <v>0</v>
      </c>
      <c r="K21" s="55"/>
      <c r="L21" s="21"/>
      <c r="M21" s="65"/>
      <c r="N21" s="55"/>
      <c r="O21" s="83"/>
      <c r="P21" s="12"/>
      <c r="Q21" s="17"/>
      <c r="S21" s="2"/>
      <c r="T21" s="3"/>
      <c r="U21" s="13"/>
      <c r="V21" s="8"/>
      <c r="W21" s="9"/>
      <c r="X21" s="5"/>
      <c r="Y21" s="5"/>
      <c r="Z21" s="5"/>
      <c r="AA21" s="5"/>
      <c r="AB21" s="9"/>
      <c r="AC21" s="9"/>
      <c r="AD21" s="9"/>
      <c r="AE21" s="9"/>
      <c r="AF21" s="9"/>
      <c r="AG21" s="9"/>
      <c r="AH21" s="9"/>
      <c r="AI21" s="9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BE21" s="9"/>
      <c r="BF21" s="9"/>
      <c r="BG21" s="9"/>
      <c r="BH21" s="4"/>
      <c r="BI21" s="2"/>
      <c r="BK21" s="6"/>
      <c r="BR21" s="7"/>
      <c r="BS21" s="3"/>
    </row>
    <row r="22" spans="2:71" ht="15.95" customHeight="1">
      <c r="B22" s="69">
        <v>7793970134419</v>
      </c>
      <c r="C22" s="76">
        <v>13441</v>
      </c>
      <c r="D22" s="72" t="s">
        <v>9</v>
      </c>
      <c r="E22" s="69">
        <v>1081</v>
      </c>
      <c r="F22" s="95">
        <v>1190.8900000000001</v>
      </c>
      <c r="G22" s="54"/>
      <c r="H22" s="95"/>
      <c r="I22" s="1"/>
      <c r="J22" s="105">
        <f t="shared" si="1"/>
        <v>0</v>
      </c>
      <c r="K22" s="55"/>
      <c r="L22" s="21"/>
      <c r="M22" s="65"/>
      <c r="N22" s="55"/>
      <c r="O22" s="83"/>
      <c r="P22" s="12"/>
      <c r="Q22" s="17"/>
      <c r="S22" s="2"/>
      <c r="T22" s="3"/>
      <c r="U22" s="13"/>
      <c r="V22" s="8"/>
      <c r="W22" s="9"/>
      <c r="X22" s="5"/>
      <c r="Y22" s="5"/>
      <c r="Z22" s="5"/>
      <c r="AA22" s="5"/>
      <c r="AB22" s="5"/>
      <c r="AC22" s="5"/>
      <c r="AD22" s="5"/>
      <c r="AE22" s="5"/>
      <c r="AF22" s="5"/>
      <c r="AG22" s="9"/>
      <c r="AH22" s="9"/>
      <c r="AI22" s="9"/>
      <c r="AN22" s="1"/>
      <c r="AO22" s="1"/>
      <c r="AP22" s="1"/>
      <c r="AQ22" s="1"/>
      <c r="AR22" s="1"/>
      <c r="AS22" s="1"/>
      <c r="AV22" s="1"/>
      <c r="AW22" s="1"/>
      <c r="AX22" s="1"/>
      <c r="AY22" s="1"/>
      <c r="BE22" s="9"/>
      <c r="BF22" s="9"/>
      <c r="BG22" s="9"/>
      <c r="BH22" s="4"/>
      <c r="BI22" s="2"/>
      <c r="BK22" s="6"/>
      <c r="BR22" s="7"/>
      <c r="BS22" s="3"/>
    </row>
    <row r="23" spans="2:71" ht="15.95" customHeight="1">
      <c r="B23" s="69">
        <v>7793970135829</v>
      </c>
      <c r="C23" s="52">
        <v>13582</v>
      </c>
      <c r="D23" s="41" t="s">
        <v>17</v>
      </c>
      <c r="E23" s="68">
        <v>828</v>
      </c>
      <c r="F23" s="95">
        <v>956.68</v>
      </c>
      <c r="G23" s="54"/>
      <c r="H23" s="95"/>
      <c r="I23" s="1"/>
      <c r="J23" s="105">
        <f t="shared" si="1"/>
        <v>0</v>
      </c>
      <c r="K23" s="55"/>
      <c r="L23" s="21"/>
      <c r="M23" s="65"/>
      <c r="N23" s="55"/>
      <c r="O23" s="83"/>
      <c r="P23" s="12"/>
      <c r="Q23" s="17"/>
      <c r="S23" s="2"/>
      <c r="T23" s="3"/>
      <c r="U23" s="13"/>
      <c r="V23" s="8"/>
      <c r="W23" s="9"/>
      <c r="X23" s="5"/>
      <c r="Y23" s="5"/>
      <c r="Z23" s="5"/>
      <c r="AA23" s="5"/>
      <c r="AB23" s="5"/>
      <c r="AC23" s="5"/>
      <c r="AD23" s="5"/>
      <c r="AE23" s="5"/>
      <c r="AF23" s="5"/>
      <c r="AG23" s="9"/>
      <c r="AH23" s="9"/>
      <c r="AI23" s="9"/>
      <c r="AN23" s="1"/>
      <c r="AO23" s="1"/>
      <c r="AP23" s="1"/>
      <c r="AQ23" s="1"/>
      <c r="AR23" s="1"/>
      <c r="AS23" s="1"/>
      <c r="AV23" s="1"/>
      <c r="AW23" s="1"/>
      <c r="AX23" s="1"/>
      <c r="AY23" s="1"/>
      <c r="BE23" s="9"/>
      <c r="BF23" s="9"/>
      <c r="BG23" s="9"/>
      <c r="BH23" s="4"/>
      <c r="BI23" s="2"/>
      <c r="BK23" s="6"/>
      <c r="BR23" s="7"/>
      <c r="BS23" s="3"/>
    </row>
    <row r="24" spans="2:71" ht="15.95" customHeight="1">
      <c r="B24" s="69">
        <v>7793970136611</v>
      </c>
      <c r="C24" s="76">
        <v>13661</v>
      </c>
      <c r="D24" s="72" t="s">
        <v>21</v>
      </c>
      <c r="E24" s="71">
        <v>691</v>
      </c>
      <c r="F24" s="95">
        <v>789.45</v>
      </c>
      <c r="G24" s="54"/>
      <c r="H24" s="95"/>
      <c r="I24" s="1"/>
      <c r="J24" s="105">
        <f t="shared" si="1"/>
        <v>0</v>
      </c>
      <c r="K24" s="55"/>
      <c r="L24" s="21"/>
      <c r="M24" s="65"/>
      <c r="N24" s="55"/>
      <c r="O24" s="83"/>
      <c r="P24" s="12"/>
      <c r="Q24" s="17"/>
      <c r="S24" s="2"/>
      <c r="T24" s="3"/>
      <c r="U24" s="13"/>
      <c r="V24" s="8"/>
      <c r="W24" s="9"/>
      <c r="X24" s="5"/>
      <c r="Y24" s="5"/>
      <c r="Z24" s="5"/>
      <c r="AA24" s="5"/>
      <c r="AB24" s="9"/>
      <c r="AC24" s="5"/>
      <c r="AD24" s="5"/>
      <c r="AE24" s="5"/>
      <c r="AF24" s="5"/>
      <c r="AG24" s="9"/>
      <c r="AH24" s="9"/>
      <c r="AI24" s="9"/>
      <c r="AN24" s="1"/>
      <c r="BE24" s="9"/>
      <c r="BF24" s="9"/>
      <c r="BG24" s="9"/>
      <c r="BH24" s="4"/>
      <c r="BI24" s="2"/>
      <c r="BK24" s="6"/>
      <c r="BR24" s="7"/>
      <c r="BS24" s="3"/>
    </row>
    <row r="25" spans="2:71" ht="15.95" customHeight="1">
      <c r="B25" s="69">
        <v>779397013624</v>
      </c>
      <c r="C25" s="77">
        <v>13624</v>
      </c>
      <c r="D25" s="73" t="s">
        <v>96</v>
      </c>
      <c r="E25" s="70">
        <v>937</v>
      </c>
      <c r="F25" s="95">
        <f t="shared" ref="F25:F78" si="2">E25*1.1</f>
        <v>1030.7</v>
      </c>
      <c r="G25" s="54"/>
      <c r="H25" s="95"/>
      <c r="I25" s="1"/>
      <c r="J25" s="105">
        <f t="shared" si="1"/>
        <v>0</v>
      </c>
      <c r="K25" s="55"/>
      <c r="L25" s="21"/>
      <c r="M25" s="65"/>
      <c r="N25" s="55"/>
      <c r="O25" s="83"/>
      <c r="P25" s="12"/>
      <c r="Q25" s="17"/>
      <c r="S25" s="2"/>
      <c r="T25" s="3"/>
      <c r="U25" s="13"/>
      <c r="V25" s="8"/>
      <c r="W25" s="9"/>
      <c r="X25" s="5"/>
      <c r="Y25" s="5"/>
      <c r="Z25" s="5"/>
      <c r="AA25" s="5"/>
      <c r="AB25" s="9"/>
      <c r="AC25" s="5"/>
      <c r="AD25" s="5"/>
      <c r="AE25" s="5"/>
      <c r="AF25" s="5"/>
      <c r="AG25" s="9"/>
      <c r="AH25" s="9"/>
      <c r="AI25" s="9"/>
      <c r="AN25" s="1"/>
      <c r="BE25" s="9"/>
      <c r="BF25" s="9"/>
      <c r="BG25" s="9"/>
      <c r="BH25" s="4"/>
      <c r="BI25" s="2"/>
      <c r="BK25" s="6"/>
      <c r="BR25" s="7"/>
      <c r="BS25" s="3"/>
    </row>
    <row r="26" spans="2:71" ht="15.95" customHeight="1">
      <c r="B26" s="69">
        <v>7793970136253</v>
      </c>
      <c r="C26" s="77">
        <v>13625</v>
      </c>
      <c r="D26" s="73" t="s">
        <v>97</v>
      </c>
      <c r="E26" s="70">
        <v>937</v>
      </c>
      <c r="F26" s="95">
        <f t="shared" si="2"/>
        <v>1030.7</v>
      </c>
      <c r="G26" s="54"/>
      <c r="H26" s="95"/>
      <c r="I26" s="1"/>
      <c r="J26" s="105">
        <f t="shared" si="1"/>
        <v>0</v>
      </c>
      <c r="K26" s="55"/>
      <c r="L26" s="21"/>
      <c r="M26" s="65"/>
      <c r="N26" s="55"/>
      <c r="O26" s="83"/>
      <c r="P26" s="12"/>
      <c r="Q26" s="17"/>
      <c r="S26" s="2"/>
      <c r="T26" s="3"/>
      <c r="U26" s="13"/>
      <c r="V26" s="8"/>
      <c r="W26" s="9"/>
      <c r="X26" s="5"/>
      <c r="Y26" s="5"/>
      <c r="Z26" s="5"/>
      <c r="AA26" s="5"/>
      <c r="AB26" s="9"/>
      <c r="AC26" s="9"/>
      <c r="AD26" s="9"/>
      <c r="AE26" s="9"/>
      <c r="AF26" s="9"/>
      <c r="AG26" s="9"/>
      <c r="AH26" s="9"/>
      <c r="AI26" s="9"/>
      <c r="BE26" s="9"/>
      <c r="BF26" s="9"/>
      <c r="BG26" s="9"/>
      <c r="BH26" s="4"/>
      <c r="BI26" s="2"/>
      <c r="BK26" s="6"/>
      <c r="BR26" s="7"/>
      <c r="BS26" s="3"/>
    </row>
    <row r="27" spans="2:71" ht="15.95" customHeight="1">
      <c r="B27" s="69">
        <v>779397013626</v>
      </c>
      <c r="C27" s="77">
        <v>13626</v>
      </c>
      <c r="D27" s="73" t="s">
        <v>98</v>
      </c>
      <c r="E27" s="70">
        <v>937</v>
      </c>
      <c r="F27" s="95">
        <f t="shared" si="2"/>
        <v>1030.7</v>
      </c>
      <c r="G27" s="54"/>
      <c r="H27" s="95"/>
      <c r="I27" s="1"/>
      <c r="J27" s="105">
        <f t="shared" si="1"/>
        <v>0</v>
      </c>
      <c r="K27" s="55"/>
      <c r="L27" s="21"/>
      <c r="M27" s="65"/>
      <c r="N27" s="55"/>
      <c r="O27" s="83"/>
      <c r="P27" s="12"/>
      <c r="Q27" s="17"/>
      <c r="S27" s="2"/>
      <c r="T27" s="3"/>
      <c r="U27" s="13"/>
      <c r="V27" s="8"/>
      <c r="W27" s="9"/>
      <c r="X27" s="5"/>
      <c r="Y27" s="5"/>
      <c r="Z27" s="5"/>
      <c r="AA27" s="5"/>
      <c r="AB27" s="9"/>
      <c r="AC27" s="9"/>
      <c r="AD27" s="9"/>
      <c r="AE27" s="9"/>
      <c r="AF27" s="9"/>
      <c r="AG27" s="9"/>
      <c r="AH27" s="9"/>
      <c r="AI27" s="9"/>
      <c r="BE27" s="9"/>
      <c r="BF27" s="9"/>
      <c r="BG27" s="9"/>
      <c r="BH27" s="4"/>
      <c r="BI27" s="2"/>
      <c r="BK27" s="6"/>
      <c r="BR27" s="7"/>
      <c r="BS27" s="3"/>
    </row>
    <row r="28" spans="2:71" ht="15.95" customHeight="1">
      <c r="B28" s="69">
        <v>779397013631</v>
      </c>
      <c r="C28" s="77">
        <v>13631</v>
      </c>
      <c r="D28" s="73" t="s">
        <v>74</v>
      </c>
      <c r="E28" s="70">
        <v>637</v>
      </c>
      <c r="F28" s="95">
        <v>768.15</v>
      </c>
      <c r="G28" s="54"/>
      <c r="H28" s="95"/>
      <c r="I28" s="1"/>
      <c r="J28" s="105">
        <f t="shared" si="1"/>
        <v>0</v>
      </c>
      <c r="K28" s="55"/>
      <c r="L28" s="21"/>
      <c r="M28" s="65"/>
      <c r="N28" s="55"/>
      <c r="O28" s="83"/>
      <c r="P28" s="12"/>
      <c r="Q28" s="17"/>
      <c r="S28" s="2"/>
      <c r="T28" s="3"/>
      <c r="U28" s="13"/>
      <c r="V28" s="8"/>
      <c r="W28" s="9"/>
      <c r="X28" s="5"/>
      <c r="Y28" s="5"/>
      <c r="Z28" s="5"/>
      <c r="AA28" s="5"/>
      <c r="AB28" s="9"/>
      <c r="AC28" s="9"/>
      <c r="AD28" s="9"/>
      <c r="AE28" s="9"/>
      <c r="AF28" s="9"/>
      <c r="AG28" s="9"/>
      <c r="AH28" s="9"/>
      <c r="AI28" s="9"/>
      <c r="BE28" s="9"/>
      <c r="BF28" s="9"/>
      <c r="BG28" s="9"/>
      <c r="BH28" s="4"/>
      <c r="BI28" s="2"/>
      <c r="BK28" s="6"/>
      <c r="BR28" s="7"/>
      <c r="BS28" s="3"/>
    </row>
    <row r="29" spans="2:71" ht="15.95" customHeight="1">
      <c r="B29" s="69">
        <v>7793970137618</v>
      </c>
      <c r="C29" s="77">
        <v>13761</v>
      </c>
      <c r="D29" s="73" t="s">
        <v>89</v>
      </c>
      <c r="E29" s="68">
        <v>664</v>
      </c>
      <c r="F29" s="95">
        <f t="shared" ref="F29:F78" si="3">E29*1.1</f>
        <v>730.40000000000009</v>
      </c>
      <c r="G29" s="54"/>
      <c r="H29" s="95"/>
      <c r="I29" s="1"/>
      <c r="J29" s="105">
        <f t="shared" si="1"/>
        <v>0</v>
      </c>
      <c r="K29" s="55"/>
      <c r="L29" s="21"/>
      <c r="M29" s="65"/>
      <c r="N29" s="55"/>
      <c r="O29" s="83"/>
      <c r="P29" s="12"/>
      <c r="Q29" s="17"/>
      <c r="S29" s="2"/>
      <c r="T29" s="3"/>
      <c r="U29" s="13"/>
      <c r="V29" s="8"/>
      <c r="W29" s="9"/>
      <c r="X29" s="5"/>
      <c r="Y29" s="5"/>
      <c r="Z29" s="5"/>
      <c r="AA29" s="5"/>
      <c r="AB29" s="9"/>
      <c r="AC29" s="9"/>
      <c r="AD29" s="9"/>
      <c r="AE29" s="9"/>
      <c r="AF29" s="9"/>
      <c r="AG29" s="9"/>
      <c r="AH29" s="9"/>
      <c r="AI29" s="9"/>
      <c r="BE29" s="9"/>
      <c r="BF29" s="9"/>
      <c r="BG29" s="9"/>
      <c r="BH29" s="4"/>
      <c r="BI29" s="2"/>
      <c r="BK29" s="6"/>
      <c r="BR29" s="7"/>
      <c r="BS29" s="3"/>
    </row>
    <row r="30" spans="2:71" ht="15.95" customHeight="1">
      <c r="B30" s="69">
        <v>7793970137625</v>
      </c>
      <c r="C30" s="77">
        <v>13762</v>
      </c>
      <c r="D30" s="73" t="s">
        <v>90</v>
      </c>
      <c r="E30" s="68">
        <v>664</v>
      </c>
      <c r="F30" s="95">
        <f t="shared" si="3"/>
        <v>730.40000000000009</v>
      </c>
      <c r="G30" s="54"/>
      <c r="H30" s="95"/>
      <c r="I30" s="1"/>
      <c r="J30" s="105">
        <f t="shared" si="1"/>
        <v>0</v>
      </c>
      <c r="K30" s="55"/>
      <c r="L30" s="21"/>
      <c r="M30" s="65"/>
      <c r="N30" s="55"/>
      <c r="O30" s="83"/>
      <c r="P30" s="12"/>
      <c r="Q30" s="17"/>
      <c r="S30" s="2"/>
      <c r="T30" s="3"/>
      <c r="U30" s="13"/>
      <c r="V30" s="8"/>
      <c r="W30" s="9"/>
      <c r="X30" s="5"/>
      <c r="Y30" s="5"/>
      <c r="Z30" s="5"/>
      <c r="AA30" s="5"/>
      <c r="AB30" s="5"/>
      <c r="AC30" s="5"/>
      <c r="AD30" s="9"/>
      <c r="AE30" s="5"/>
      <c r="AF30" s="5"/>
      <c r="AG30" s="9"/>
      <c r="AH30" s="9"/>
      <c r="AI30" s="9"/>
      <c r="BE30" s="9"/>
      <c r="BF30" s="9"/>
      <c r="BG30" s="9"/>
      <c r="BH30" s="4"/>
      <c r="BI30" s="2"/>
      <c r="BK30" s="6"/>
      <c r="BR30" s="7"/>
      <c r="BS30" s="3"/>
    </row>
    <row r="31" spans="2:71" ht="15.95" customHeight="1">
      <c r="B31" s="69">
        <v>7793970137632</v>
      </c>
      <c r="C31" s="77">
        <v>13763</v>
      </c>
      <c r="D31" s="73" t="s">
        <v>91</v>
      </c>
      <c r="E31" s="68">
        <v>664</v>
      </c>
      <c r="F31" s="95">
        <f t="shared" si="3"/>
        <v>730.40000000000009</v>
      </c>
      <c r="G31" s="54"/>
      <c r="H31" s="95"/>
      <c r="I31" s="1"/>
      <c r="J31" s="105">
        <f t="shared" si="1"/>
        <v>0</v>
      </c>
      <c r="K31" s="55"/>
      <c r="L31" s="21"/>
      <c r="M31" s="65"/>
      <c r="N31" s="55"/>
      <c r="O31" s="83"/>
      <c r="P31" s="12"/>
      <c r="Q31" s="17"/>
      <c r="S31" s="2"/>
      <c r="T31" s="3"/>
      <c r="U31" s="13"/>
      <c r="V31" s="8"/>
      <c r="W31" s="9"/>
      <c r="X31" s="5"/>
      <c r="Y31" s="5"/>
      <c r="Z31" s="5"/>
      <c r="AA31" s="5"/>
      <c r="AB31" s="5"/>
      <c r="AC31" s="5"/>
      <c r="AD31" s="5"/>
      <c r="AE31" s="5"/>
      <c r="AF31" s="5"/>
      <c r="AG31" s="9"/>
      <c r="AH31" s="9"/>
      <c r="AI31" s="9"/>
      <c r="BE31" s="9"/>
      <c r="BF31" s="9"/>
      <c r="BG31" s="9"/>
      <c r="BH31" s="4"/>
      <c r="BI31" s="2"/>
      <c r="BK31" s="6"/>
      <c r="BR31" s="7"/>
      <c r="BS31" s="3"/>
    </row>
    <row r="32" spans="2:71" ht="15.95" customHeight="1">
      <c r="B32" s="69">
        <v>7793970137014</v>
      </c>
      <c r="C32" s="52">
        <v>13701</v>
      </c>
      <c r="D32" s="41" t="s">
        <v>58</v>
      </c>
      <c r="E32" s="69">
        <v>1246</v>
      </c>
      <c r="F32" s="95">
        <v>1503.71</v>
      </c>
      <c r="G32" s="54"/>
      <c r="H32" s="95"/>
      <c r="I32" s="1"/>
      <c r="J32" s="105">
        <f t="shared" si="1"/>
        <v>0</v>
      </c>
      <c r="K32" s="55"/>
      <c r="L32" s="21"/>
      <c r="M32" s="65"/>
      <c r="N32" s="55"/>
      <c r="O32" s="83"/>
      <c r="P32" s="12"/>
      <c r="Q32" s="17"/>
      <c r="S32" s="2"/>
      <c r="T32" s="3"/>
      <c r="U32" s="13"/>
      <c r="V32" s="8"/>
      <c r="W32" s="9"/>
      <c r="X32" s="5"/>
      <c r="Y32" s="5"/>
      <c r="Z32" s="5"/>
      <c r="AA32" s="5"/>
      <c r="AB32" s="5"/>
      <c r="AC32" s="5"/>
      <c r="AD32" s="9"/>
      <c r="AE32" s="5"/>
      <c r="AF32" s="5"/>
      <c r="AG32" s="9"/>
      <c r="AH32" s="9"/>
      <c r="AI32" s="9"/>
      <c r="BE32" s="9"/>
      <c r="BF32" s="9"/>
      <c r="BG32" s="9"/>
      <c r="BH32" s="4"/>
      <c r="BI32" s="2"/>
      <c r="BK32" s="6"/>
      <c r="BR32" s="7"/>
      <c r="BS32" s="3"/>
    </row>
    <row r="33" spans="2:71" ht="15.95" customHeight="1">
      <c r="B33" s="69">
        <v>7793970137021</v>
      </c>
      <c r="C33" s="52">
        <v>13702</v>
      </c>
      <c r="D33" s="41" t="s">
        <v>59</v>
      </c>
      <c r="E33" s="69">
        <v>1246</v>
      </c>
      <c r="F33" s="95">
        <v>1503.71</v>
      </c>
      <c r="G33" s="54"/>
      <c r="H33" s="95"/>
      <c r="I33" s="1"/>
      <c r="J33" s="105">
        <f t="shared" si="1"/>
        <v>0</v>
      </c>
      <c r="K33" s="55"/>
      <c r="L33" s="21"/>
      <c r="M33" s="101"/>
      <c r="N33" s="55"/>
      <c r="O33" s="83"/>
      <c r="P33" s="12"/>
      <c r="Q33" s="17"/>
      <c r="S33" s="2"/>
      <c r="T33" s="3"/>
      <c r="U33" s="13"/>
      <c r="V33" s="8"/>
      <c r="W33" s="9"/>
      <c r="X33" s="5"/>
      <c r="Y33" s="5"/>
      <c r="Z33" s="5"/>
      <c r="AA33" s="5"/>
      <c r="AB33" s="5"/>
      <c r="AC33" s="5"/>
      <c r="AD33" s="5"/>
      <c r="AE33" s="5"/>
      <c r="AF33" s="5"/>
      <c r="AG33" s="9"/>
      <c r="AH33" s="9"/>
      <c r="AI33" s="9"/>
      <c r="BE33" s="9"/>
      <c r="BF33" s="9"/>
      <c r="BG33" s="9"/>
      <c r="BH33" s="4"/>
      <c r="BI33" s="2"/>
      <c r="BK33" s="6"/>
      <c r="BR33" s="7"/>
      <c r="BS33" s="3"/>
    </row>
    <row r="34" spans="2:71" ht="15.95" customHeight="1">
      <c r="B34" s="69">
        <v>7793970137212</v>
      </c>
      <c r="C34" s="76">
        <v>13721</v>
      </c>
      <c r="D34" s="72" t="s">
        <v>85</v>
      </c>
      <c r="E34" s="71">
        <v>899</v>
      </c>
      <c r="F34" s="95">
        <f t="shared" ref="F34:F78" si="4">E34*1.1</f>
        <v>988.90000000000009</v>
      </c>
      <c r="G34" s="54"/>
      <c r="H34" s="95"/>
      <c r="I34" s="1"/>
      <c r="J34" s="105">
        <f t="shared" si="1"/>
        <v>0</v>
      </c>
      <c r="K34" s="55"/>
      <c r="L34" s="21"/>
      <c r="M34" s="65"/>
      <c r="N34" s="55"/>
      <c r="O34" s="83"/>
      <c r="P34" s="12"/>
      <c r="Q34" s="17"/>
      <c r="S34" s="2"/>
      <c r="T34" s="3"/>
      <c r="U34" s="13"/>
      <c r="V34" s="8"/>
      <c r="W34" s="9"/>
      <c r="X34" s="5"/>
      <c r="Y34" s="5"/>
      <c r="Z34" s="5"/>
      <c r="AA34" s="5"/>
      <c r="AB34" s="5"/>
      <c r="AC34" s="5"/>
      <c r="AD34" s="9"/>
      <c r="AE34" s="5"/>
      <c r="AF34" s="5"/>
      <c r="AG34" s="9"/>
      <c r="AH34" s="9"/>
      <c r="AI34" s="9"/>
      <c r="BE34" s="9"/>
      <c r="BF34" s="9"/>
      <c r="BG34" s="9"/>
      <c r="BH34" s="4"/>
      <c r="BI34" s="2"/>
      <c r="BK34" s="6"/>
      <c r="BR34" s="7"/>
      <c r="BS34" s="3"/>
    </row>
    <row r="35" spans="2:71" ht="15.95" customHeight="1">
      <c r="B35" s="69">
        <v>7793970137229</v>
      </c>
      <c r="C35" s="52">
        <v>13722</v>
      </c>
      <c r="D35" s="72" t="s">
        <v>86</v>
      </c>
      <c r="E35" s="71">
        <v>899</v>
      </c>
      <c r="F35" s="95">
        <f t="shared" si="4"/>
        <v>988.90000000000009</v>
      </c>
      <c r="G35" s="54"/>
      <c r="H35" s="95"/>
      <c r="I35" s="1"/>
      <c r="J35" s="105">
        <f t="shared" si="1"/>
        <v>0</v>
      </c>
      <c r="K35" s="55"/>
      <c r="L35" s="21"/>
      <c r="M35" s="65"/>
      <c r="N35" s="55"/>
      <c r="O35" s="83"/>
      <c r="P35" s="12"/>
      <c r="Q35" s="17"/>
      <c r="S35" s="2"/>
      <c r="T35" s="3"/>
      <c r="U35" s="13"/>
      <c r="V35" s="8"/>
      <c r="W35" s="9"/>
      <c r="X35" s="5"/>
      <c r="Y35" s="5"/>
      <c r="Z35" s="5"/>
      <c r="AA35" s="5"/>
      <c r="AB35" s="5"/>
      <c r="AC35" s="5"/>
      <c r="AD35" s="9"/>
      <c r="AE35" s="5"/>
      <c r="AF35" s="5"/>
      <c r="AG35" s="9"/>
      <c r="AH35" s="9"/>
      <c r="AI35" s="9"/>
      <c r="BE35" s="9"/>
      <c r="BF35" s="9"/>
      <c r="BG35" s="9"/>
      <c r="BH35" s="4"/>
      <c r="BI35" s="2"/>
      <c r="BK35" s="6"/>
      <c r="BR35" s="7"/>
      <c r="BS35" s="3"/>
    </row>
    <row r="36" spans="2:71" ht="15.95" customHeight="1">
      <c r="B36" s="69">
        <v>7793970137236</v>
      </c>
      <c r="C36" s="76">
        <v>13723</v>
      </c>
      <c r="D36" s="72" t="s">
        <v>87</v>
      </c>
      <c r="E36" s="71">
        <v>899</v>
      </c>
      <c r="F36" s="95">
        <f t="shared" si="4"/>
        <v>988.90000000000009</v>
      </c>
      <c r="G36" s="54"/>
      <c r="H36" s="95"/>
      <c r="I36" s="1"/>
      <c r="J36" s="105">
        <f t="shared" si="1"/>
        <v>0</v>
      </c>
      <c r="K36" s="55"/>
      <c r="L36" s="102"/>
      <c r="M36" s="65"/>
      <c r="N36" s="55"/>
      <c r="O36" s="83"/>
      <c r="P36" s="12"/>
      <c r="Q36" s="17"/>
      <c r="S36" s="2"/>
      <c r="T36" s="3"/>
      <c r="U36" s="13"/>
      <c r="V36" s="8"/>
      <c r="W36" s="9"/>
      <c r="X36" s="5"/>
      <c r="Y36" s="5"/>
      <c r="Z36" s="5"/>
      <c r="AA36" s="5"/>
      <c r="AB36" s="9"/>
      <c r="AC36" s="9"/>
      <c r="AD36" s="9"/>
      <c r="AE36" s="9"/>
      <c r="AF36" s="9"/>
      <c r="AG36" s="9"/>
      <c r="AH36" s="9"/>
      <c r="AI36" s="9"/>
      <c r="BE36" s="9"/>
      <c r="BF36" s="9"/>
      <c r="BG36" s="9"/>
      <c r="BH36" s="4"/>
      <c r="BI36" s="2"/>
      <c r="BK36" s="6"/>
      <c r="BR36" s="7"/>
      <c r="BS36" s="3"/>
    </row>
    <row r="37" spans="2:71" ht="15.95" customHeight="1">
      <c r="B37" s="70">
        <v>7793970141615</v>
      </c>
      <c r="C37" s="77">
        <v>14161</v>
      </c>
      <c r="D37" s="73" t="s">
        <v>24</v>
      </c>
      <c r="E37" s="70">
        <v>313</v>
      </c>
      <c r="F37" s="95">
        <v>345.38</v>
      </c>
      <c r="G37" s="122"/>
      <c r="H37" s="95"/>
      <c r="I37" s="1"/>
      <c r="J37" s="105">
        <f t="shared" si="1"/>
        <v>0</v>
      </c>
      <c r="K37" s="55"/>
      <c r="L37" s="21"/>
      <c r="M37" s="65"/>
      <c r="N37" s="55"/>
      <c r="O37" s="83"/>
      <c r="P37" s="12"/>
      <c r="Q37" s="17"/>
      <c r="S37" s="2"/>
      <c r="T37" s="3"/>
      <c r="U37" s="13"/>
      <c r="V37" s="8"/>
      <c r="W37" s="9"/>
      <c r="X37" s="5"/>
      <c r="Y37" s="5"/>
      <c r="Z37" s="5"/>
      <c r="AA37" s="5"/>
      <c r="AB37" s="9"/>
      <c r="AC37" s="9"/>
      <c r="AD37" s="9"/>
      <c r="AE37" s="9"/>
      <c r="AF37" s="9"/>
      <c r="AG37" s="9"/>
      <c r="AH37" s="9"/>
      <c r="AI37" s="9"/>
      <c r="BE37" s="9"/>
      <c r="BF37" s="9"/>
      <c r="BG37" s="9"/>
      <c r="BH37" s="4"/>
      <c r="BI37" s="2"/>
      <c r="BK37" s="6"/>
      <c r="BR37" s="7"/>
      <c r="BS37" s="3"/>
    </row>
    <row r="38" spans="2:71" ht="15.95" customHeight="1">
      <c r="B38" s="68">
        <v>7793970141622</v>
      </c>
      <c r="C38" s="52">
        <v>14162</v>
      </c>
      <c r="D38" s="73" t="s">
        <v>23</v>
      </c>
      <c r="E38" s="70">
        <v>313</v>
      </c>
      <c r="F38" s="95">
        <v>345.38</v>
      </c>
      <c r="G38" s="122"/>
      <c r="H38" s="95"/>
      <c r="I38" s="1"/>
      <c r="J38" s="105">
        <f t="shared" si="1"/>
        <v>0</v>
      </c>
      <c r="K38" s="55"/>
      <c r="L38" s="21"/>
      <c r="M38" s="65"/>
      <c r="N38" s="55"/>
      <c r="O38" s="83"/>
      <c r="P38" s="12"/>
      <c r="Q38" s="17"/>
      <c r="S38" s="2"/>
      <c r="T38" s="3"/>
      <c r="U38" s="13"/>
      <c r="V38" s="8"/>
      <c r="W38" s="9"/>
      <c r="X38" s="5"/>
      <c r="Y38" s="5"/>
      <c r="Z38" s="5"/>
      <c r="AA38" s="5"/>
      <c r="AB38" s="9"/>
      <c r="AC38" s="9"/>
      <c r="AD38" s="9"/>
      <c r="AE38" s="9"/>
      <c r="AF38" s="9"/>
      <c r="AG38" s="9"/>
      <c r="AH38" s="9"/>
      <c r="AI38" s="9"/>
      <c r="BE38" s="9"/>
      <c r="BF38" s="9"/>
      <c r="BG38" s="9"/>
      <c r="BH38" s="4"/>
      <c r="BI38" s="2"/>
      <c r="BK38" s="6"/>
      <c r="BR38" s="7"/>
      <c r="BS38" s="3"/>
    </row>
    <row r="39" spans="2:71" ht="15.95" customHeight="1">
      <c r="B39" s="69">
        <v>7793970141639</v>
      </c>
      <c r="C39" s="52">
        <v>14163</v>
      </c>
      <c r="D39" s="73" t="s">
        <v>22</v>
      </c>
      <c r="E39" s="70">
        <v>313</v>
      </c>
      <c r="F39" s="95">
        <v>345.38</v>
      </c>
      <c r="G39" s="122"/>
      <c r="H39" s="95"/>
      <c r="I39" s="19"/>
      <c r="J39" s="105">
        <f t="shared" si="1"/>
        <v>0</v>
      </c>
      <c r="K39" s="55"/>
      <c r="L39" s="21"/>
      <c r="M39" s="65"/>
      <c r="N39" s="55"/>
      <c r="O39" s="83"/>
      <c r="P39" s="12"/>
      <c r="Q39" s="17"/>
      <c r="S39" s="2"/>
      <c r="T39" s="3"/>
      <c r="U39" s="13"/>
      <c r="V39" s="8"/>
      <c r="W39" s="9"/>
      <c r="X39" s="5"/>
      <c r="Y39" s="5"/>
      <c r="Z39" s="5"/>
      <c r="AA39" s="5"/>
      <c r="AB39" s="9"/>
      <c r="AC39" s="9"/>
      <c r="AD39" s="9"/>
      <c r="AE39" s="9"/>
      <c r="AF39" s="9"/>
      <c r="AG39" s="9"/>
      <c r="AH39" s="9"/>
      <c r="AI39" s="9"/>
      <c r="BE39" s="9"/>
      <c r="BF39" s="9"/>
      <c r="BG39" s="9"/>
      <c r="BH39" s="4"/>
      <c r="BI39" s="2"/>
      <c r="BK39" s="6"/>
      <c r="BR39" s="7"/>
      <c r="BS39" s="3"/>
    </row>
    <row r="40" spans="2:71" ht="15.95" customHeight="1">
      <c r="B40" s="69">
        <v>7793970141714</v>
      </c>
      <c r="C40" s="52">
        <v>14171</v>
      </c>
      <c r="D40" s="21" t="s">
        <v>25</v>
      </c>
      <c r="E40" s="68">
        <v>601</v>
      </c>
      <c r="F40" s="95">
        <v>663.14</v>
      </c>
      <c r="G40" s="54"/>
      <c r="H40" s="95"/>
      <c r="I40" s="1"/>
      <c r="J40" s="105">
        <f t="shared" si="1"/>
        <v>0</v>
      </c>
      <c r="K40" s="55"/>
      <c r="L40" s="21"/>
      <c r="M40" s="65"/>
      <c r="N40" s="55"/>
      <c r="O40" s="83"/>
      <c r="P40" s="12"/>
      <c r="Q40" s="17"/>
      <c r="S40" s="2"/>
      <c r="T40" s="3"/>
      <c r="U40" s="13"/>
      <c r="V40" s="8"/>
      <c r="W40" s="9"/>
      <c r="X40" s="5"/>
      <c r="Y40" s="5"/>
      <c r="Z40" s="5"/>
      <c r="AA40" s="5"/>
      <c r="AB40" s="9"/>
      <c r="AC40" s="9"/>
      <c r="AD40" s="9"/>
      <c r="AE40" s="9"/>
      <c r="AF40" s="9"/>
      <c r="AG40" s="9"/>
      <c r="AH40" s="9"/>
      <c r="AI40" s="9"/>
      <c r="BE40" s="9"/>
      <c r="BF40" s="9"/>
      <c r="BG40" s="9"/>
      <c r="BH40" s="4"/>
      <c r="BI40" s="2"/>
      <c r="BK40" s="6"/>
      <c r="BR40" s="7"/>
      <c r="BS40" s="3"/>
    </row>
    <row r="41" spans="2:71" ht="15.95" customHeight="1">
      <c r="B41" s="70">
        <v>7793970141721</v>
      </c>
      <c r="C41" s="52">
        <v>14172</v>
      </c>
      <c r="D41" s="21" t="s">
        <v>26</v>
      </c>
      <c r="E41" s="68">
        <v>601</v>
      </c>
      <c r="F41" s="95">
        <v>663.14</v>
      </c>
      <c r="G41" s="54"/>
      <c r="H41" s="95"/>
      <c r="I41" s="1"/>
      <c r="J41" s="105">
        <f t="shared" si="1"/>
        <v>0</v>
      </c>
      <c r="K41" s="55"/>
      <c r="L41" s="21"/>
      <c r="M41" s="65"/>
      <c r="N41" s="55"/>
      <c r="O41" s="83"/>
      <c r="P41" s="12"/>
      <c r="Q41" s="17"/>
      <c r="S41" s="2"/>
      <c r="T41" s="3"/>
      <c r="U41" s="13"/>
      <c r="V41" s="8"/>
      <c r="W41" s="9"/>
      <c r="X41" s="5"/>
      <c r="Y41" s="5"/>
      <c r="Z41" s="5"/>
      <c r="AA41" s="5"/>
      <c r="AB41" s="9"/>
      <c r="AC41" s="9"/>
      <c r="AD41" s="9"/>
      <c r="AE41" s="9"/>
      <c r="AF41" s="9"/>
      <c r="AG41" s="9"/>
      <c r="AH41" s="9"/>
      <c r="AI41" s="9"/>
      <c r="BE41" s="9"/>
      <c r="BF41" s="9"/>
      <c r="BG41" s="9"/>
      <c r="BH41" s="4"/>
      <c r="BI41" s="2"/>
      <c r="BK41" s="6"/>
      <c r="BR41" s="7"/>
      <c r="BS41" s="3"/>
    </row>
    <row r="42" spans="2:71" ht="15.95" customHeight="1">
      <c r="B42" s="71">
        <v>7793970141738</v>
      </c>
      <c r="C42" s="57">
        <v>14173</v>
      </c>
      <c r="D42" s="21" t="s">
        <v>27</v>
      </c>
      <c r="E42" s="68">
        <v>601</v>
      </c>
      <c r="F42" s="95">
        <v>663.14</v>
      </c>
      <c r="G42" s="54"/>
      <c r="H42" s="95"/>
      <c r="I42" s="1"/>
      <c r="J42" s="105">
        <f t="shared" si="1"/>
        <v>0</v>
      </c>
      <c r="K42" s="55"/>
      <c r="L42" s="21"/>
      <c r="M42" s="65"/>
      <c r="N42" s="55"/>
      <c r="O42" s="83"/>
      <c r="P42" s="12"/>
      <c r="Q42" s="17"/>
      <c r="S42" s="2"/>
      <c r="T42" s="3"/>
      <c r="U42" s="13"/>
      <c r="V42" s="8"/>
      <c r="W42" s="9"/>
      <c r="X42" s="5"/>
      <c r="Y42" s="5"/>
      <c r="Z42" s="5"/>
      <c r="AA42" s="5"/>
      <c r="AB42" s="9"/>
      <c r="AC42" s="9"/>
      <c r="AD42" s="9"/>
      <c r="AE42" s="9"/>
      <c r="AF42" s="9"/>
      <c r="AG42" s="9"/>
      <c r="AH42" s="9"/>
      <c r="AI42" s="9"/>
      <c r="BE42" s="9"/>
      <c r="BF42" s="9"/>
      <c r="BG42" s="9"/>
      <c r="BH42" s="4"/>
      <c r="BI42" s="2"/>
      <c r="BK42" s="6"/>
      <c r="BR42" s="7"/>
      <c r="BS42" s="3"/>
    </row>
    <row r="43" spans="2:71" ht="15.95" customHeight="1">
      <c r="B43" s="70">
        <v>7793970143114</v>
      </c>
      <c r="C43" s="57">
        <v>14311</v>
      </c>
      <c r="D43" s="75" t="s">
        <v>50</v>
      </c>
      <c r="E43" s="69">
        <v>704</v>
      </c>
      <c r="F43" s="95">
        <v>739.33</v>
      </c>
      <c r="G43" s="54"/>
      <c r="H43" s="95"/>
      <c r="I43" s="1"/>
      <c r="J43" s="105">
        <f t="shared" si="1"/>
        <v>0</v>
      </c>
      <c r="K43" s="55"/>
      <c r="L43" s="21"/>
      <c r="M43" s="65"/>
      <c r="N43" s="55"/>
      <c r="O43" s="83"/>
      <c r="P43" s="12"/>
      <c r="Q43" s="17"/>
      <c r="S43" s="2"/>
      <c r="T43" s="3"/>
      <c r="U43" s="13"/>
      <c r="V43" s="8"/>
      <c r="W43" s="9"/>
      <c r="X43" s="5"/>
      <c r="Y43" s="5"/>
      <c r="Z43" s="5"/>
      <c r="AA43" s="5"/>
      <c r="AB43" s="9"/>
      <c r="AC43" s="9"/>
      <c r="AD43" s="9"/>
      <c r="AE43" s="9"/>
      <c r="AF43" s="9"/>
      <c r="AG43" s="9"/>
      <c r="AH43" s="9"/>
      <c r="AI43" s="9"/>
      <c r="BE43" s="9"/>
      <c r="BF43" s="9"/>
      <c r="BG43" s="9"/>
      <c r="BH43" s="4"/>
      <c r="BI43" s="2"/>
      <c r="BK43" s="6"/>
      <c r="BR43" s="7"/>
      <c r="BS43" s="3"/>
    </row>
    <row r="44" spans="2:71" ht="15.95" customHeight="1">
      <c r="B44" s="70">
        <v>7793970143121</v>
      </c>
      <c r="C44" s="52">
        <v>14312</v>
      </c>
      <c r="D44" s="75" t="s">
        <v>51</v>
      </c>
      <c r="E44" s="69">
        <v>704</v>
      </c>
      <c r="F44" s="95">
        <v>739.33</v>
      </c>
      <c r="G44" s="54"/>
      <c r="H44" s="95"/>
      <c r="I44" s="1"/>
      <c r="J44" s="105">
        <f t="shared" si="1"/>
        <v>0</v>
      </c>
      <c r="K44" s="55"/>
      <c r="L44" s="21"/>
      <c r="M44" s="65"/>
      <c r="N44" s="55"/>
      <c r="O44" s="83"/>
      <c r="P44" s="12"/>
      <c r="Q44" s="17"/>
      <c r="S44" s="2"/>
      <c r="T44" s="3"/>
      <c r="U44" s="13"/>
      <c r="V44" s="8"/>
      <c r="W44" s="9"/>
      <c r="X44" s="5"/>
      <c r="Y44" s="5"/>
      <c r="Z44" s="5"/>
      <c r="AA44" s="5"/>
      <c r="AB44" s="9"/>
      <c r="AC44" s="9"/>
      <c r="AD44" s="9"/>
      <c r="AE44" s="9"/>
      <c r="AF44" s="9"/>
      <c r="AG44" s="9"/>
      <c r="AH44" s="9"/>
      <c r="AI44" s="9"/>
      <c r="BE44" s="9"/>
      <c r="BF44" s="9"/>
      <c r="BG44" s="9"/>
      <c r="BH44" s="4"/>
      <c r="BI44" s="2"/>
      <c r="BK44" s="6"/>
      <c r="BR44" s="7"/>
      <c r="BS44" s="3"/>
    </row>
    <row r="45" spans="2:71" ht="15.95" customHeight="1">
      <c r="B45" s="70">
        <v>7793970143138</v>
      </c>
      <c r="C45" s="76">
        <v>14313</v>
      </c>
      <c r="D45" s="75" t="s">
        <v>52</v>
      </c>
      <c r="E45" s="69">
        <v>704</v>
      </c>
      <c r="F45" s="95">
        <v>739.33</v>
      </c>
      <c r="G45" s="54"/>
      <c r="H45" s="95"/>
      <c r="I45" s="1"/>
      <c r="J45" s="105">
        <f t="shared" si="1"/>
        <v>0</v>
      </c>
      <c r="K45" s="55"/>
      <c r="L45" s="21"/>
      <c r="M45" s="65"/>
      <c r="N45" s="55"/>
      <c r="O45" s="83"/>
      <c r="P45" s="12"/>
      <c r="Q45" s="17"/>
      <c r="S45" s="2"/>
      <c r="T45" s="3"/>
      <c r="U45" s="13"/>
      <c r="V45" s="8"/>
      <c r="W45" s="9"/>
      <c r="X45" s="5"/>
      <c r="Y45" s="5"/>
      <c r="Z45" s="5"/>
      <c r="AA45" s="5"/>
      <c r="AB45" s="5"/>
      <c r="AC45" s="9"/>
      <c r="AD45" s="9"/>
      <c r="AE45" s="9"/>
      <c r="AF45" s="9"/>
      <c r="AG45" s="9"/>
      <c r="AH45" s="9"/>
      <c r="AI45" s="9"/>
      <c r="BE45" s="9"/>
      <c r="BF45" s="9"/>
      <c r="BG45" s="9"/>
      <c r="BH45" s="4"/>
      <c r="BI45" s="2"/>
      <c r="BK45" s="6"/>
      <c r="BR45" s="7"/>
      <c r="BS45" s="3"/>
    </row>
    <row r="46" spans="2:71" ht="15.95" customHeight="1">
      <c r="B46" s="70">
        <v>7793970143213</v>
      </c>
      <c r="C46" s="57">
        <v>14321</v>
      </c>
      <c r="D46" s="75" t="s">
        <v>99</v>
      </c>
      <c r="E46" s="71">
        <v>675</v>
      </c>
      <c r="F46" s="95">
        <f t="shared" ref="F46:F78" si="5">E46*1.1</f>
        <v>742.50000000000011</v>
      </c>
      <c r="G46" s="54"/>
      <c r="H46" s="95"/>
      <c r="I46" s="1"/>
      <c r="J46" s="105">
        <f t="shared" si="1"/>
        <v>0</v>
      </c>
      <c r="K46" s="55"/>
      <c r="L46" s="21"/>
      <c r="M46" s="65"/>
      <c r="N46" s="55"/>
      <c r="O46" s="83"/>
      <c r="P46" s="12"/>
      <c r="Q46" s="17"/>
      <c r="S46" s="2"/>
      <c r="T46" s="3"/>
      <c r="U46" s="13"/>
      <c r="V46" s="8"/>
      <c r="W46" s="9"/>
      <c r="X46" s="5"/>
      <c r="Y46" s="5"/>
      <c r="Z46" s="5"/>
      <c r="AA46" s="5"/>
      <c r="AB46" s="9"/>
      <c r="AC46" s="5"/>
      <c r="AD46" s="5"/>
      <c r="AE46" s="5"/>
      <c r="AF46" s="9"/>
      <c r="AG46" s="9"/>
      <c r="AH46" s="9"/>
      <c r="AI46" s="9"/>
      <c r="BE46" s="9"/>
      <c r="BF46" s="9"/>
      <c r="BG46" s="9"/>
      <c r="BH46" s="4"/>
      <c r="BI46" s="2"/>
      <c r="BK46" s="6"/>
      <c r="BR46" s="7"/>
      <c r="BS46" s="3"/>
    </row>
    <row r="47" spans="2:71" ht="15.95" customHeight="1">
      <c r="B47" s="70">
        <v>7793970143220</v>
      </c>
      <c r="C47" s="52">
        <v>14322</v>
      </c>
      <c r="D47" s="75" t="s">
        <v>100</v>
      </c>
      <c r="E47" s="71">
        <v>675</v>
      </c>
      <c r="F47" s="95">
        <f t="shared" si="5"/>
        <v>742.50000000000011</v>
      </c>
      <c r="G47" s="122"/>
      <c r="H47" s="95"/>
      <c r="I47" s="1"/>
      <c r="J47" s="105">
        <f t="shared" si="1"/>
        <v>0</v>
      </c>
      <c r="K47" s="55"/>
      <c r="L47" s="21"/>
      <c r="M47" s="65"/>
      <c r="N47" s="55"/>
      <c r="O47" s="83"/>
      <c r="P47" s="12"/>
      <c r="Q47" s="17"/>
      <c r="S47" s="2"/>
      <c r="T47" s="3"/>
      <c r="U47" s="13"/>
      <c r="V47" s="8"/>
      <c r="W47" s="9"/>
      <c r="X47" s="5"/>
      <c r="Y47" s="5"/>
      <c r="Z47" s="5"/>
      <c r="AA47" s="5"/>
      <c r="AB47" s="9"/>
      <c r="AC47" s="9"/>
      <c r="AD47" s="9"/>
      <c r="AE47" s="9"/>
      <c r="AF47" s="9"/>
      <c r="AG47" s="9"/>
      <c r="AH47" s="9"/>
      <c r="AI47" s="9"/>
      <c r="BE47" s="9"/>
      <c r="BF47" s="9"/>
      <c r="BG47" s="9"/>
      <c r="BH47" s="4"/>
      <c r="BI47" s="2"/>
      <c r="BK47" s="6"/>
      <c r="BR47" s="7"/>
      <c r="BS47" s="3"/>
    </row>
    <row r="48" spans="2:71" ht="15.95" customHeight="1">
      <c r="B48" s="70">
        <v>7793970143237</v>
      </c>
      <c r="C48" s="52">
        <v>14323</v>
      </c>
      <c r="D48" s="75" t="s">
        <v>101</v>
      </c>
      <c r="E48" s="71">
        <v>675</v>
      </c>
      <c r="F48" s="95">
        <f t="shared" si="5"/>
        <v>742.50000000000011</v>
      </c>
      <c r="G48" s="54"/>
      <c r="H48" s="95"/>
      <c r="I48" s="1"/>
      <c r="J48" s="105">
        <f t="shared" si="1"/>
        <v>0</v>
      </c>
      <c r="K48" s="55"/>
      <c r="L48" s="21"/>
      <c r="M48" s="65"/>
      <c r="N48" s="55"/>
      <c r="O48" s="83"/>
      <c r="P48" s="12"/>
      <c r="Q48" s="17"/>
      <c r="S48" s="2"/>
      <c r="T48" s="3"/>
      <c r="U48" s="13"/>
      <c r="V48" s="8"/>
      <c r="W48" s="9"/>
      <c r="X48" s="5"/>
      <c r="Y48" s="5"/>
      <c r="Z48" s="5"/>
      <c r="AA48" s="5"/>
      <c r="AB48" s="9"/>
      <c r="AC48" s="9"/>
      <c r="AD48" s="9"/>
      <c r="AE48" s="9"/>
      <c r="AF48" s="9"/>
      <c r="AG48" s="9"/>
      <c r="AH48" s="9"/>
      <c r="AI48" s="9"/>
      <c r="BE48" s="9"/>
      <c r="BF48" s="9"/>
      <c r="BG48" s="9"/>
      <c r="BH48" s="4"/>
      <c r="BI48" s="2"/>
      <c r="BK48" s="6"/>
      <c r="BR48" s="7"/>
      <c r="BS48" s="3"/>
    </row>
    <row r="49" spans="2:71" ht="15.95" customHeight="1">
      <c r="B49" s="71">
        <v>7793970251017</v>
      </c>
      <c r="C49" s="57">
        <v>25101</v>
      </c>
      <c r="D49" s="75" t="s">
        <v>0</v>
      </c>
      <c r="E49" s="71">
        <v>2029</v>
      </c>
      <c r="F49" s="95">
        <f t="shared" si="5"/>
        <v>2231.9</v>
      </c>
      <c r="G49" s="54"/>
      <c r="H49" s="95"/>
      <c r="I49" s="1"/>
      <c r="J49" s="105">
        <f t="shared" si="1"/>
        <v>0</v>
      </c>
      <c r="K49" s="55"/>
      <c r="L49" s="41"/>
      <c r="M49" s="65"/>
      <c r="N49" s="55"/>
      <c r="O49" s="83"/>
      <c r="P49" s="12"/>
      <c r="Q49" s="17"/>
      <c r="S49" s="2"/>
      <c r="T49" s="3"/>
      <c r="U49" s="13"/>
      <c r="V49" s="8"/>
      <c r="W49" s="9"/>
      <c r="X49" s="5"/>
      <c r="Y49" s="5"/>
      <c r="Z49" s="5"/>
      <c r="AA49" s="5"/>
      <c r="AB49" s="5"/>
      <c r="AC49" s="5"/>
      <c r="AD49" s="9"/>
      <c r="AE49" s="5"/>
      <c r="AF49" s="5"/>
      <c r="AG49" s="9"/>
      <c r="AH49" s="9"/>
      <c r="AI49" s="9"/>
      <c r="BE49" s="9"/>
      <c r="BF49" s="9"/>
      <c r="BG49" s="9"/>
      <c r="BH49" s="4"/>
      <c r="BI49" s="2"/>
      <c r="BK49" s="6"/>
      <c r="BR49" s="7"/>
      <c r="BS49" s="3"/>
    </row>
    <row r="50" spans="2:71" ht="15.95" customHeight="1">
      <c r="B50" s="69">
        <v>7793970251208</v>
      </c>
      <c r="C50" s="52">
        <v>25120</v>
      </c>
      <c r="D50" s="21" t="s">
        <v>3</v>
      </c>
      <c r="E50" s="68">
        <v>376</v>
      </c>
      <c r="F50" s="95">
        <v>434.2</v>
      </c>
      <c r="G50" s="122"/>
      <c r="H50" s="95"/>
      <c r="I50" s="1"/>
      <c r="J50" s="105">
        <f t="shared" si="1"/>
        <v>0</v>
      </c>
      <c r="K50" s="55"/>
      <c r="L50" s="41"/>
      <c r="M50" s="65"/>
      <c r="N50" s="55"/>
      <c r="O50" s="83"/>
      <c r="P50" s="12"/>
      <c r="Q50" s="17"/>
      <c r="S50" s="2"/>
      <c r="T50" s="3"/>
      <c r="U50" s="13"/>
      <c r="V50" s="8"/>
      <c r="W50" s="9"/>
      <c r="X50" s="5"/>
      <c r="Y50" s="5"/>
      <c r="Z50" s="5"/>
      <c r="AA50" s="5"/>
      <c r="AB50" s="5"/>
      <c r="AC50" s="5"/>
      <c r="AD50" s="9"/>
      <c r="AE50" s="5"/>
      <c r="AF50" s="5"/>
      <c r="AG50" s="9"/>
      <c r="AH50" s="9"/>
      <c r="AI50" s="9"/>
      <c r="BE50" s="9"/>
      <c r="BF50" s="9"/>
      <c r="BG50" s="9"/>
      <c r="BH50" s="4"/>
      <c r="BI50" s="2"/>
      <c r="BK50" s="6"/>
      <c r="BR50" s="7"/>
      <c r="BS50" s="3"/>
    </row>
    <row r="51" spans="2:71" ht="15.95" customHeight="1">
      <c r="B51" s="69">
        <v>7793970251345</v>
      </c>
      <c r="C51" s="52">
        <v>25134</v>
      </c>
      <c r="D51" s="41" t="s">
        <v>88</v>
      </c>
      <c r="E51" s="68">
        <v>376</v>
      </c>
      <c r="F51" s="95">
        <v>434.2</v>
      </c>
      <c r="G51" s="54"/>
      <c r="H51" s="95"/>
      <c r="I51" s="1"/>
      <c r="J51" s="105">
        <f t="shared" si="1"/>
        <v>0</v>
      </c>
      <c r="K51" s="55"/>
      <c r="L51" s="21"/>
      <c r="M51" s="65"/>
      <c r="N51" s="55"/>
      <c r="O51" s="83"/>
      <c r="P51" s="12"/>
      <c r="Q51" s="17"/>
      <c r="S51" s="2"/>
      <c r="T51" s="3"/>
      <c r="U51" s="13"/>
      <c r="V51" s="8"/>
      <c r="W51" s="9"/>
      <c r="X51" s="5"/>
      <c r="Y51" s="5"/>
      <c r="Z51" s="5"/>
      <c r="AA51" s="5"/>
      <c r="AB51" s="5"/>
      <c r="AC51" s="5"/>
      <c r="AD51" s="9"/>
      <c r="AE51" s="5"/>
      <c r="AF51" s="5"/>
      <c r="AG51" s="9"/>
      <c r="AH51" s="9"/>
      <c r="AI51" s="9"/>
      <c r="BE51" s="9"/>
      <c r="BF51" s="9"/>
      <c r="BG51" s="9"/>
      <c r="BH51" s="4"/>
      <c r="BI51" s="2"/>
      <c r="BK51" s="6"/>
      <c r="BR51" s="7"/>
      <c r="BS51" s="3"/>
    </row>
    <row r="52" spans="2:71" ht="15.95" customHeight="1">
      <c r="B52" s="68">
        <v>7793970251468</v>
      </c>
      <c r="C52" s="67">
        <v>25146</v>
      </c>
      <c r="D52" s="41" t="s">
        <v>11</v>
      </c>
      <c r="E52" s="68">
        <v>1840</v>
      </c>
      <c r="F52" s="95">
        <v>2126.12</v>
      </c>
      <c r="G52" s="54"/>
      <c r="H52" s="95"/>
      <c r="I52" s="1"/>
      <c r="J52" s="105">
        <f t="shared" si="1"/>
        <v>0</v>
      </c>
      <c r="K52" s="55"/>
      <c r="L52" s="21"/>
      <c r="M52" s="65"/>
      <c r="N52" s="55"/>
      <c r="O52" s="83"/>
      <c r="P52" s="12"/>
      <c r="Q52" s="17"/>
      <c r="S52" s="2"/>
      <c r="T52" s="3"/>
      <c r="U52" s="13"/>
      <c r="V52" s="8"/>
      <c r="W52" s="9"/>
      <c r="X52" s="5"/>
      <c r="Y52" s="5"/>
      <c r="Z52" s="5"/>
      <c r="AA52" s="5"/>
      <c r="AB52" s="9"/>
      <c r="AC52" s="9"/>
      <c r="AD52" s="9"/>
      <c r="AE52" s="9"/>
      <c r="AF52" s="9"/>
      <c r="AG52" s="9"/>
      <c r="AH52" s="9"/>
      <c r="AI52" s="9"/>
      <c r="BE52" s="9"/>
      <c r="BF52" s="9"/>
      <c r="BG52" s="9"/>
      <c r="BH52" s="4"/>
      <c r="BI52" s="2"/>
      <c r="BK52" s="6"/>
      <c r="BR52" s="7"/>
      <c r="BS52" s="3"/>
    </row>
    <row r="53" spans="2:71" ht="15.95" customHeight="1">
      <c r="B53" s="71">
        <v>7793970251499</v>
      </c>
      <c r="C53" s="52">
        <v>25149</v>
      </c>
      <c r="D53" s="21" t="s">
        <v>75</v>
      </c>
      <c r="E53" s="68">
        <v>1671</v>
      </c>
      <c r="F53" s="95">
        <v>1929.28</v>
      </c>
      <c r="G53" s="54"/>
      <c r="H53" s="95"/>
      <c r="I53" s="1"/>
      <c r="J53" s="105">
        <f t="shared" si="1"/>
        <v>0</v>
      </c>
      <c r="K53" s="55"/>
      <c r="L53" s="21"/>
      <c r="M53" s="65"/>
      <c r="N53" s="55"/>
      <c r="O53" s="83"/>
      <c r="P53" s="12"/>
      <c r="Q53" s="17"/>
      <c r="S53" s="2"/>
      <c r="T53" s="3"/>
      <c r="U53" s="13"/>
      <c r="V53" s="8"/>
      <c r="W53" s="9"/>
      <c r="X53" s="5"/>
      <c r="Y53" s="5"/>
      <c r="Z53" s="5"/>
      <c r="AA53" s="5"/>
      <c r="AB53" s="9"/>
      <c r="AC53" s="9"/>
      <c r="AD53" s="9"/>
      <c r="AE53" s="9"/>
      <c r="AF53" s="9"/>
      <c r="AG53" s="9"/>
      <c r="AH53" s="9"/>
      <c r="AI53" s="9"/>
      <c r="BE53" s="9"/>
      <c r="BF53" s="9"/>
      <c r="BG53" s="9"/>
      <c r="BH53" s="4"/>
      <c r="BI53" s="2"/>
      <c r="BK53" s="6"/>
      <c r="BR53" s="7"/>
      <c r="BS53" s="3"/>
    </row>
    <row r="54" spans="2:71" ht="15.95" customHeight="1">
      <c r="B54" s="71">
        <v>7793970251505</v>
      </c>
      <c r="C54" s="52">
        <v>25150</v>
      </c>
      <c r="D54" s="21" t="s">
        <v>69</v>
      </c>
      <c r="E54" s="68">
        <v>1059</v>
      </c>
      <c r="F54" s="95">
        <f t="shared" ref="F54:F78" si="6">E54*1.1</f>
        <v>1164.9000000000001</v>
      </c>
      <c r="G54" s="122"/>
      <c r="H54" s="95"/>
      <c r="I54" s="21"/>
      <c r="J54" s="105">
        <f t="shared" si="1"/>
        <v>0</v>
      </c>
      <c r="K54" s="55"/>
      <c r="L54" s="41"/>
      <c r="M54" s="65"/>
      <c r="N54" s="55"/>
      <c r="O54" s="83"/>
      <c r="P54" s="12"/>
      <c r="Q54" s="17"/>
      <c r="S54" s="2"/>
      <c r="T54" s="3"/>
      <c r="U54" s="13"/>
      <c r="V54" s="8"/>
      <c r="W54" s="9"/>
      <c r="X54" s="5"/>
      <c r="Y54" s="5"/>
      <c r="Z54" s="5"/>
      <c r="AA54" s="5"/>
      <c r="AB54" s="9"/>
      <c r="AC54" s="9"/>
      <c r="AD54" s="9"/>
      <c r="AE54" s="9"/>
      <c r="AF54" s="9"/>
      <c r="AG54" s="9"/>
      <c r="AH54" s="9"/>
      <c r="AI54" s="9"/>
      <c r="BE54" s="9"/>
      <c r="BF54" s="9"/>
      <c r="BG54" s="9"/>
      <c r="BH54" s="4"/>
      <c r="BI54" s="2"/>
      <c r="BK54" s="6"/>
      <c r="BR54" s="7"/>
      <c r="BS54" s="3"/>
    </row>
    <row r="55" spans="2:71" ht="15.95" customHeight="1">
      <c r="B55" s="71">
        <v>7793970251505</v>
      </c>
      <c r="C55" s="76">
        <v>25152</v>
      </c>
      <c r="D55" s="72" t="s">
        <v>65</v>
      </c>
      <c r="E55" s="68">
        <v>2088</v>
      </c>
      <c r="F55" s="95">
        <f t="shared" si="6"/>
        <v>2296.8000000000002</v>
      </c>
      <c r="G55" s="54"/>
      <c r="H55" s="95"/>
      <c r="I55" s="21"/>
      <c r="J55" s="105">
        <f t="shared" si="1"/>
        <v>0</v>
      </c>
      <c r="K55" s="55"/>
      <c r="L55" s="41"/>
      <c r="M55" s="65"/>
      <c r="N55" s="55"/>
      <c r="O55" s="83"/>
      <c r="P55" s="12"/>
      <c r="Q55" s="17"/>
      <c r="S55" s="2"/>
      <c r="T55" s="3"/>
      <c r="U55" s="13"/>
      <c r="V55" s="8"/>
      <c r="W55" s="9"/>
      <c r="X55" s="5"/>
      <c r="Y55" s="5"/>
      <c r="Z55" s="5"/>
      <c r="AA55" s="5"/>
      <c r="AB55" s="9"/>
      <c r="AC55" s="5"/>
      <c r="AD55" s="9"/>
      <c r="AE55" s="5"/>
      <c r="AF55" s="9"/>
      <c r="AG55" s="9"/>
      <c r="AH55" s="9"/>
      <c r="AI55" s="9"/>
      <c r="BE55" s="9"/>
      <c r="BF55" s="9"/>
      <c r="BG55" s="9"/>
      <c r="BH55" s="4"/>
      <c r="BI55" s="2"/>
      <c r="BK55" s="6"/>
      <c r="BR55" s="7"/>
      <c r="BS55" s="3"/>
    </row>
    <row r="56" spans="2:71" ht="15.95" customHeight="1">
      <c r="B56" s="69">
        <v>7793970251574</v>
      </c>
      <c r="C56" s="67">
        <v>25157</v>
      </c>
      <c r="D56" s="41" t="s">
        <v>19</v>
      </c>
      <c r="E56" s="68">
        <v>910</v>
      </c>
      <c r="F56" s="95">
        <f t="shared" si="6"/>
        <v>1001.0000000000001</v>
      </c>
      <c r="G56" s="54"/>
      <c r="H56" s="95"/>
      <c r="I56" s="21"/>
      <c r="J56" s="105">
        <f t="shared" si="1"/>
        <v>0</v>
      </c>
      <c r="K56" s="53"/>
      <c r="L56" s="35"/>
      <c r="M56" s="65"/>
      <c r="N56" s="55"/>
      <c r="O56" s="83"/>
      <c r="P56" s="12"/>
      <c r="Q56" s="17"/>
      <c r="S56" s="2"/>
      <c r="T56" s="3"/>
      <c r="U56" s="13"/>
      <c r="V56" s="8"/>
      <c r="W56" s="9"/>
      <c r="X56" s="5"/>
      <c r="Y56" s="5"/>
      <c r="Z56" s="5"/>
      <c r="AA56" s="5"/>
      <c r="AB56" s="9"/>
      <c r="AC56" s="5"/>
      <c r="AD56" s="9"/>
      <c r="AE56" s="5"/>
      <c r="AF56" s="9"/>
      <c r="AG56" s="9"/>
      <c r="AH56" s="9"/>
      <c r="AI56" s="9"/>
      <c r="BE56" s="9"/>
      <c r="BF56" s="9"/>
      <c r="BG56" s="9"/>
      <c r="BH56" s="4"/>
      <c r="BI56" s="2"/>
      <c r="BK56" s="6"/>
      <c r="BR56" s="7"/>
      <c r="BS56" s="3"/>
    </row>
    <row r="57" spans="2:71" ht="15.95" customHeight="1">
      <c r="B57" s="69">
        <v>7793970251673</v>
      </c>
      <c r="C57" s="81">
        <v>25167</v>
      </c>
      <c r="D57" s="73" t="s">
        <v>63</v>
      </c>
      <c r="E57" s="68">
        <v>1293</v>
      </c>
      <c r="F57" s="95">
        <f t="shared" si="6"/>
        <v>1422.3000000000002</v>
      </c>
      <c r="G57" s="54"/>
      <c r="H57" s="95"/>
      <c r="I57" s="21"/>
      <c r="J57" s="105">
        <f t="shared" si="1"/>
        <v>0</v>
      </c>
      <c r="K57" s="55"/>
      <c r="L57" s="21"/>
      <c r="M57" s="65"/>
      <c r="N57" s="55"/>
      <c r="O57" s="65"/>
      <c r="P57" s="12"/>
      <c r="Q57" s="17"/>
      <c r="S57" s="2"/>
      <c r="T57" s="3"/>
      <c r="U57" s="13"/>
      <c r="V57" s="8"/>
      <c r="W57" s="9"/>
      <c r="X57" s="5"/>
      <c r="Y57" s="5"/>
      <c r="Z57" s="5"/>
      <c r="AA57" s="5"/>
      <c r="AB57" s="9"/>
      <c r="AC57" s="5"/>
      <c r="AD57" s="9"/>
      <c r="AE57" s="5"/>
      <c r="AF57" s="9"/>
      <c r="AG57" s="9"/>
      <c r="AH57" s="9"/>
      <c r="AI57" s="9"/>
      <c r="BE57" s="9"/>
      <c r="BF57" s="9"/>
      <c r="BG57" s="9"/>
      <c r="BH57" s="4"/>
      <c r="BI57" s="2"/>
      <c r="BK57" s="6"/>
      <c r="BR57" s="7"/>
      <c r="BS57" s="3"/>
    </row>
    <row r="58" spans="2:71" ht="15.95" customHeight="1">
      <c r="B58" s="69">
        <v>7793970251611</v>
      </c>
      <c r="C58" s="79">
        <v>25161</v>
      </c>
      <c r="D58" s="72" t="s">
        <v>20</v>
      </c>
      <c r="E58" s="69">
        <v>600</v>
      </c>
      <c r="F58" s="95">
        <f t="shared" si="6"/>
        <v>660</v>
      </c>
      <c r="G58" s="54"/>
      <c r="H58" s="95"/>
      <c r="I58" s="21"/>
      <c r="J58" s="105">
        <f t="shared" si="1"/>
        <v>0</v>
      </c>
      <c r="K58" s="55"/>
      <c r="L58" s="21"/>
      <c r="M58" s="65"/>
      <c r="N58" s="55"/>
      <c r="O58" s="65"/>
      <c r="P58" s="12"/>
      <c r="Q58" s="17"/>
      <c r="S58" s="2"/>
      <c r="T58" s="3"/>
      <c r="U58" s="13"/>
      <c r="V58" s="8"/>
      <c r="W58" s="9"/>
      <c r="X58" s="5"/>
      <c r="Y58" s="5"/>
      <c r="Z58" s="5"/>
      <c r="AA58" s="5"/>
      <c r="AB58" s="9"/>
      <c r="AC58" s="5"/>
      <c r="AD58" s="9"/>
      <c r="AE58" s="5"/>
      <c r="AF58" s="9"/>
      <c r="AG58" s="9"/>
      <c r="AH58" s="9"/>
      <c r="AI58" s="9"/>
      <c r="BE58" s="9"/>
      <c r="BF58" s="9"/>
      <c r="BG58" s="9"/>
      <c r="BH58" s="4"/>
      <c r="BI58" s="2"/>
      <c r="BK58" s="6"/>
      <c r="BR58" s="7"/>
      <c r="BS58" s="3"/>
    </row>
    <row r="59" spans="2:71" ht="15.95" customHeight="1">
      <c r="B59" s="69">
        <v>7793970328429</v>
      </c>
      <c r="C59" s="76">
        <v>32842</v>
      </c>
      <c r="D59" s="72" t="s">
        <v>79</v>
      </c>
      <c r="E59" s="69">
        <v>500</v>
      </c>
      <c r="F59" s="95">
        <v>551.36</v>
      </c>
      <c r="G59" s="54"/>
      <c r="H59" s="95"/>
      <c r="I59" s="21"/>
      <c r="J59" s="105">
        <f t="shared" si="1"/>
        <v>0</v>
      </c>
      <c r="K59" s="21"/>
      <c r="L59" s="21"/>
      <c r="M59" s="55"/>
      <c r="N59" s="21"/>
      <c r="O59" s="55"/>
      <c r="P59" s="12"/>
      <c r="Q59" s="16"/>
      <c r="S59" s="2"/>
      <c r="T59" s="3"/>
      <c r="U59" s="13"/>
      <c r="V59" s="8"/>
      <c r="W59" s="9"/>
      <c r="X59" s="5"/>
      <c r="Y59" s="5"/>
      <c r="Z59" s="5"/>
      <c r="AA59" s="5"/>
      <c r="AB59" s="9"/>
      <c r="AC59" s="5"/>
      <c r="AD59" s="9"/>
      <c r="AE59" s="5"/>
      <c r="AF59" s="9"/>
      <c r="AG59" s="9"/>
      <c r="AH59" s="9"/>
      <c r="AI59" s="9"/>
      <c r="BE59" s="9"/>
      <c r="BF59" s="9"/>
      <c r="BG59" s="9"/>
      <c r="BH59" s="4"/>
      <c r="BI59" s="2"/>
      <c r="BK59" s="6"/>
      <c r="BR59" s="7"/>
      <c r="BS59" s="3"/>
    </row>
    <row r="60" spans="2:71" ht="15.95" customHeight="1">
      <c r="B60" s="69">
        <v>7793970320218</v>
      </c>
      <c r="C60" s="76">
        <v>32021</v>
      </c>
      <c r="D60" s="72" t="s">
        <v>76</v>
      </c>
      <c r="E60" s="69">
        <v>576</v>
      </c>
      <c r="F60" s="95">
        <v>662.89</v>
      </c>
      <c r="G60" s="54"/>
      <c r="H60" s="95"/>
      <c r="I60" s="21"/>
      <c r="J60" s="105">
        <f t="shared" si="1"/>
        <v>0</v>
      </c>
      <c r="K60" s="55"/>
      <c r="L60" s="41"/>
      <c r="M60" s="65"/>
      <c r="N60" s="55"/>
      <c r="O60" s="65"/>
      <c r="P60" s="33"/>
      <c r="Q60" s="17"/>
      <c r="S60" s="2"/>
      <c r="T60" s="3"/>
      <c r="U60" s="13"/>
      <c r="V60" s="8"/>
      <c r="W60" s="9"/>
      <c r="X60" s="5"/>
      <c r="Y60" s="5"/>
      <c r="Z60" s="5"/>
      <c r="AA60" s="5"/>
      <c r="AB60" s="9"/>
      <c r="AC60" s="5"/>
      <c r="AD60" s="9"/>
      <c r="AE60" s="5"/>
      <c r="AF60" s="9"/>
      <c r="AG60" s="9"/>
      <c r="AH60" s="9"/>
      <c r="AI60" s="9"/>
      <c r="BE60" s="9"/>
      <c r="BF60" s="9"/>
      <c r="BG60" s="9"/>
      <c r="BH60" s="4"/>
      <c r="BI60" s="2"/>
      <c r="BK60" s="6"/>
      <c r="BR60" s="7"/>
      <c r="BS60" s="3"/>
    </row>
    <row r="61" spans="2:71" ht="15.95" customHeight="1">
      <c r="B61" s="106">
        <v>7793970320225</v>
      </c>
      <c r="C61" s="107">
        <v>32022</v>
      </c>
      <c r="D61" s="108" t="s">
        <v>28</v>
      </c>
      <c r="E61" s="106">
        <v>576</v>
      </c>
      <c r="F61" s="95">
        <v>662.89</v>
      </c>
      <c r="G61" s="109"/>
      <c r="H61" s="110"/>
      <c r="I61" s="111"/>
      <c r="J61" s="105">
        <f t="shared" si="1"/>
        <v>0</v>
      </c>
      <c r="K61" s="55"/>
      <c r="L61" s="21"/>
      <c r="M61" s="65"/>
      <c r="N61" s="55"/>
      <c r="O61" s="65"/>
      <c r="P61" s="33"/>
      <c r="Q61" s="17"/>
      <c r="S61" s="2"/>
      <c r="T61" s="3"/>
      <c r="U61" s="13"/>
      <c r="V61" s="8"/>
      <c r="W61" s="9"/>
      <c r="X61" s="5"/>
      <c r="Y61" s="5"/>
      <c r="Z61" s="5"/>
      <c r="AA61" s="5"/>
      <c r="AB61" s="9"/>
      <c r="AC61" s="5"/>
      <c r="AD61" s="9"/>
      <c r="AE61" s="5"/>
      <c r="AF61" s="9"/>
      <c r="AG61" s="9"/>
      <c r="AH61" s="9"/>
      <c r="AI61" s="9"/>
      <c r="BE61" s="9"/>
      <c r="BF61" s="9"/>
      <c r="BG61" s="9"/>
      <c r="BH61" s="4"/>
      <c r="BI61" s="2"/>
      <c r="BK61" s="6"/>
      <c r="BR61" s="7"/>
      <c r="BS61" s="3"/>
    </row>
    <row r="62" spans="2:71" ht="15.95" customHeight="1">
      <c r="B62" s="106">
        <v>7793970320928</v>
      </c>
      <c r="C62" s="107">
        <v>32092</v>
      </c>
      <c r="D62" s="108" t="s">
        <v>10</v>
      </c>
      <c r="E62" s="106">
        <v>546</v>
      </c>
      <c r="F62" s="95">
        <f t="shared" ref="F62:F78" si="7">E62*1.1</f>
        <v>600.6</v>
      </c>
      <c r="G62" s="109"/>
      <c r="H62" s="110"/>
      <c r="I62" s="111"/>
      <c r="J62" s="105">
        <f t="shared" si="1"/>
        <v>0</v>
      </c>
      <c r="K62" s="55"/>
      <c r="L62" s="21"/>
      <c r="M62" s="65"/>
      <c r="N62" s="55"/>
      <c r="O62" s="65"/>
      <c r="P62" s="33"/>
      <c r="Q62" s="17"/>
      <c r="S62" s="2"/>
      <c r="T62" s="3"/>
      <c r="U62" s="13"/>
      <c r="V62" s="8"/>
      <c r="W62" s="9"/>
      <c r="X62" s="5"/>
      <c r="Y62" s="5"/>
      <c r="Z62" s="5"/>
      <c r="AA62" s="5"/>
      <c r="AB62" s="9"/>
      <c r="AC62" s="5"/>
      <c r="AD62" s="9"/>
      <c r="AE62" s="5"/>
      <c r="AF62" s="9"/>
      <c r="AG62" s="9"/>
      <c r="AH62" s="9"/>
      <c r="AI62" s="9"/>
      <c r="BE62" s="9"/>
      <c r="BF62" s="9"/>
      <c r="BG62" s="9"/>
      <c r="BH62" s="4"/>
      <c r="BI62" s="2"/>
      <c r="BK62" s="6"/>
      <c r="BR62" s="7"/>
      <c r="BS62" s="3"/>
    </row>
    <row r="63" spans="2:71" ht="15.95" customHeight="1">
      <c r="B63" s="106">
        <v>7793970324018</v>
      </c>
      <c r="C63" s="112">
        <v>32401</v>
      </c>
      <c r="D63" s="108" t="s">
        <v>30</v>
      </c>
      <c r="E63" s="106">
        <v>576</v>
      </c>
      <c r="F63" s="95">
        <v>662.89</v>
      </c>
      <c r="G63" s="109"/>
      <c r="H63" s="110"/>
      <c r="I63" s="111"/>
      <c r="J63" s="105">
        <f t="shared" si="1"/>
        <v>0</v>
      </c>
      <c r="K63" s="55"/>
      <c r="L63" s="21"/>
      <c r="M63" s="65"/>
      <c r="N63" s="55"/>
      <c r="O63" s="65"/>
      <c r="P63" s="33"/>
      <c r="Q63" s="17"/>
      <c r="S63" s="2"/>
      <c r="T63" s="3"/>
      <c r="U63" s="13"/>
      <c r="V63" s="8"/>
      <c r="W63" s="9"/>
      <c r="X63" s="5"/>
      <c r="Y63" s="5"/>
      <c r="Z63" s="5"/>
      <c r="AA63" s="5"/>
      <c r="AB63" s="9"/>
      <c r="AC63" s="9"/>
      <c r="AD63" s="9"/>
      <c r="AE63" s="9"/>
      <c r="AF63" s="9"/>
      <c r="AG63" s="9"/>
      <c r="AH63" s="9"/>
      <c r="AI63" s="9"/>
      <c r="BE63" s="9"/>
      <c r="BF63" s="9"/>
      <c r="BG63" s="9"/>
      <c r="BH63" s="4"/>
      <c r="BI63" s="2"/>
      <c r="BK63" s="6"/>
      <c r="BR63" s="7"/>
      <c r="BS63" s="3"/>
    </row>
    <row r="64" spans="2:71" ht="15.95" customHeight="1">
      <c r="B64" s="106">
        <v>7793970324025</v>
      </c>
      <c r="C64" s="113">
        <v>32402</v>
      </c>
      <c r="D64" s="108" t="s">
        <v>31</v>
      </c>
      <c r="E64" s="106">
        <v>576</v>
      </c>
      <c r="F64" s="95">
        <v>663</v>
      </c>
      <c r="G64" s="109"/>
      <c r="H64" s="110"/>
      <c r="I64" s="111"/>
      <c r="J64" s="105">
        <f t="shared" si="1"/>
        <v>0</v>
      </c>
      <c r="K64" s="103"/>
      <c r="L64" s="84"/>
      <c r="M64" s="90"/>
      <c r="N64" s="103"/>
      <c r="O64" s="90"/>
      <c r="P64" s="33"/>
      <c r="Q64" s="17"/>
      <c r="S64" s="2"/>
      <c r="T64" s="3"/>
      <c r="U64" s="13"/>
      <c r="V64" s="8"/>
      <c r="W64" s="9"/>
      <c r="X64" s="5"/>
      <c r="Y64" s="5"/>
      <c r="Z64" s="5"/>
      <c r="AA64" s="5"/>
      <c r="AB64" s="9"/>
      <c r="AC64" s="9"/>
      <c r="AD64" s="9"/>
      <c r="AE64" s="9"/>
      <c r="AF64" s="9"/>
      <c r="AG64" s="9"/>
      <c r="AH64" s="9"/>
      <c r="AI64" s="9"/>
      <c r="BE64" s="9"/>
      <c r="BF64" s="9"/>
      <c r="BG64" s="9"/>
      <c r="BH64" s="4"/>
      <c r="BI64" s="2"/>
      <c r="BK64" s="6"/>
      <c r="BR64" s="7"/>
      <c r="BS64" s="3"/>
    </row>
    <row r="65" spans="2:71" ht="15.95" customHeight="1">
      <c r="B65" s="106">
        <v>7793970324032</v>
      </c>
      <c r="C65" s="114">
        <v>32403</v>
      </c>
      <c r="D65" s="108" t="s">
        <v>47</v>
      </c>
      <c r="E65" s="106">
        <v>576</v>
      </c>
      <c r="F65" s="95">
        <v>663</v>
      </c>
      <c r="G65" s="115"/>
      <c r="H65" s="110"/>
      <c r="I65" s="111"/>
      <c r="J65" s="105">
        <f t="shared" si="1"/>
        <v>0</v>
      </c>
      <c r="K65" s="55"/>
      <c r="L65" s="21"/>
      <c r="M65" s="65"/>
      <c r="N65" s="55"/>
      <c r="O65" s="65"/>
      <c r="P65" s="33"/>
      <c r="Q65" s="17"/>
      <c r="S65" s="2"/>
      <c r="T65" s="3"/>
      <c r="U65" s="13"/>
      <c r="V65" s="8"/>
      <c r="W65" s="9"/>
      <c r="X65" s="5"/>
      <c r="Y65" s="5"/>
      <c r="Z65" s="5"/>
      <c r="AA65" s="5"/>
      <c r="AB65" s="9"/>
      <c r="AC65" s="9"/>
      <c r="AD65" s="9"/>
      <c r="AE65" s="9"/>
      <c r="AF65" s="9"/>
      <c r="AG65" s="9"/>
      <c r="AH65" s="9"/>
      <c r="AI65" s="9"/>
      <c r="BE65" s="9"/>
      <c r="BF65" s="9"/>
      <c r="BG65" s="9"/>
      <c r="BH65" s="4"/>
      <c r="BI65" s="2"/>
      <c r="BK65" s="6"/>
      <c r="BR65" s="7"/>
      <c r="BS65" s="3"/>
    </row>
    <row r="66" spans="2:71" ht="15.95" customHeight="1">
      <c r="B66" s="116">
        <v>7793970326012</v>
      </c>
      <c r="C66" s="112">
        <v>32601</v>
      </c>
      <c r="D66" s="117" t="s">
        <v>18</v>
      </c>
      <c r="E66" s="116">
        <v>446</v>
      </c>
      <c r="F66" s="95">
        <f t="shared" ref="F66:F78" si="8">E66*1.1</f>
        <v>490.6</v>
      </c>
      <c r="G66" s="115"/>
      <c r="H66" s="110"/>
      <c r="I66" s="111"/>
      <c r="J66" s="105">
        <f t="shared" si="1"/>
        <v>0</v>
      </c>
      <c r="K66" s="103"/>
      <c r="L66" s="84"/>
      <c r="M66" s="90"/>
      <c r="N66" s="103"/>
      <c r="O66" s="90"/>
      <c r="P66" s="33"/>
      <c r="Q66" s="17"/>
      <c r="S66" s="2"/>
      <c r="T66" s="3"/>
      <c r="U66" s="13"/>
      <c r="V66" s="8"/>
      <c r="W66" s="9"/>
      <c r="X66" s="5"/>
      <c r="Y66" s="5"/>
      <c r="Z66" s="5"/>
      <c r="AA66" s="5"/>
      <c r="AB66" s="9"/>
      <c r="AC66" s="9"/>
      <c r="AD66" s="9"/>
      <c r="AE66" s="9"/>
      <c r="AF66" s="9"/>
      <c r="AG66" s="9"/>
      <c r="AH66" s="9"/>
      <c r="AI66" s="9"/>
      <c r="BE66" s="9"/>
      <c r="BF66" s="9"/>
      <c r="BG66" s="9"/>
      <c r="BH66" s="4"/>
      <c r="BI66" s="2"/>
      <c r="BK66" s="6"/>
      <c r="BR66" s="7"/>
      <c r="BS66" s="3"/>
    </row>
    <row r="67" spans="2:71" ht="15.95" customHeight="1">
      <c r="B67" s="116">
        <v>7793970326029</v>
      </c>
      <c r="C67" s="112">
        <v>32602</v>
      </c>
      <c r="D67" s="117" t="s">
        <v>45</v>
      </c>
      <c r="E67" s="116">
        <v>446</v>
      </c>
      <c r="F67" s="95">
        <f t="shared" si="8"/>
        <v>490.6</v>
      </c>
      <c r="G67" s="115"/>
      <c r="H67" s="110"/>
      <c r="I67" s="118"/>
      <c r="J67" s="105">
        <f t="shared" si="1"/>
        <v>0</v>
      </c>
      <c r="K67" s="55"/>
      <c r="L67" s="41"/>
      <c r="M67" s="65"/>
      <c r="N67" s="55"/>
      <c r="O67" s="65"/>
      <c r="P67" s="33"/>
      <c r="Q67" s="17"/>
      <c r="S67" s="2"/>
      <c r="T67" s="3"/>
      <c r="U67" s="13"/>
      <c r="V67" s="8"/>
      <c r="W67" s="9"/>
      <c r="X67" s="5"/>
      <c r="Y67" s="5"/>
      <c r="Z67" s="5"/>
      <c r="AA67" s="5"/>
      <c r="AB67" s="9"/>
      <c r="AC67" s="9"/>
      <c r="AD67" s="9"/>
      <c r="AE67" s="9"/>
      <c r="AF67" s="9"/>
      <c r="AG67" s="9"/>
      <c r="AH67" s="9"/>
      <c r="AI67" s="9"/>
      <c r="BE67" s="9"/>
      <c r="BF67" s="9"/>
      <c r="BG67" s="9"/>
      <c r="BH67" s="4"/>
      <c r="BI67" s="2"/>
      <c r="BK67" s="6"/>
      <c r="BR67" s="7"/>
      <c r="BS67" s="3"/>
    </row>
    <row r="68" spans="2:71" ht="15.95" customHeight="1">
      <c r="B68" s="116">
        <v>7793970326036</v>
      </c>
      <c r="C68" s="112">
        <v>32603</v>
      </c>
      <c r="D68" s="117" t="s">
        <v>46</v>
      </c>
      <c r="E68" s="116">
        <v>446</v>
      </c>
      <c r="F68" s="95">
        <f t="shared" si="8"/>
        <v>490.6</v>
      </c>
      <c r="G68" s="109"/>
      <c r="H68" s="110"/>
      <c r="I68" s="119"/>
      <c r="J68" s="105">
        <f t="shared" si="1"/>
        <v>0</v>
      </c>
      <c r="K68" s="55"/>
      <c r="L68" s="41"/>
      <c r="M68" s="65"/>
      <c r="N68" s="55"/>
      <c r="O68" s="65"/>
      <c r="P68" s="33"/>
      <c r="Q68" s="17"/>
      <c r="S68" s="2"/>
      <c r="T68" s="3"/>
      <c r="U68" s="13"/>
      <c r="V68" s="8"/>
      <c r="W68" s="9"/>
      <c r="X68" s="5"/>
      <c r="Y68" s="5"/>
      <c r="Z68" s="5"/>
      <c r="AA68" s="5"/>
      <c r="AB68" s="9"/>
      <c r="AC68" s="9"/>
      <c r="AD68" s="9"/>
      <c r="AE68" s="9"/>
      <c r="AF68" s="9"/>
      <c r="AG68" s="9"/>
      <c r="AH68" s="9"/>
      <c r="AI68" s="9"/>
      <c r="BE68" s="9"/>
      <c r="BF68" s="9"/>
      <c r="BG68" s="9"/>
      <c r="BH68" s="4"/>
      <c r="BI68" s="2"/>
      <c r="BK68" s="6"/>
      <c r="BR68" s="7"/>
      <c r="BS68" s="3"/>
    </row>
    <row r="69" spans="2:71" ht="15.95" customHeight="1">
      <c r="B69" s="116">
        <v>7793970326111</v>
      </c>
      <c r="C69" s="107">
        <v>32611</v>
      </c>
      <c r="D69" s="108" t="s">
        <v>66</v>
      </c>
      <c r="E69" s="106">
        <v>306</v>
      </c>
      <c r="F69" s="95">
        <v>400</v>
      </c>
      <c r="G69" s="109"/>
      <c r="H69" s="110"/>
      <c r="I69" s="119"/>
      <c r="J69" s="105">
        <f t="shared" si="1"/>
        <v>0</v>
      </c>
      <c r="K69" s="55"/>
      <c r="L69" s="21"/>
      <c r="M69" s="65"/>
      <c r="N69" s="55"/>
      <c r="O69" s="104"/>
      <c r="P69" s="33"/>
      <c r="Q69" s="17"/>
      <c r="S69" s="2">
        <v>0</v>
      </c>
      <c r="T69" s="3"/>
      <c r="U69" s="13"/>
      <c r="V69" s="8"/>
      <c r="W69" s="9"/>
      <c r="X69" s="5"/>
      <c r="Y69" s="5"/>
      <c r="Z69" s="5"/>
      <c r="AA69" s="5"/>
      <c r="AB69" s="9"/>
      <c r="AC69" s="9"/>
      <c r="AD69" s="9"/>
      <c r="AE69" s="9"/>
      <c r="AF69" s="9"/>
      <c r="AG69" s="9"/>
      <c r="AH69" s="9"/>
      <c r="AI69" s="9"/>
      <c r="BE69" s="9"/>
      <c r="BF69" s="9"/>
      <c r="BG69" s="9"/>
      <c r="BH69" s="4"/>
      <c r="BI69" s="2"/>
      <c r="BK69" s="6"/>
      <c r="BR69" s="7"/>
      <c r="BS69" s="3"/>
    </row>
    <row r="70" spans="2:71" ht="15.95" customHeight="1">
      <c r="B70" s="116">
        <v>7793970326128</v>
      </c>
      <c r="C70" s="107">
        <v>32612</v>
      </c>
      <c r="D70" s="108" t="s">
        <v>67</v>
      </c>
      <c r="E70" s="106">
        <v>306</v>
      </c>
      <c r="F70" s="95">
        <v>400</v>
      </c>
      <c r="G70" s="109"/>
      <c r="H70" s="110"/>
      <c r="I70" s="111"/>
      <c r="J70" s="105">
        <f t="shared" si="1"/>
        <v>0</v>
      </c>
      <c r="K70" s="55"/>
      <c r="L70" s="21"/>
      <c r="M70" s="65"/>
      <c r="N70" s="55"/>
      <c r="O70" s="65"/>
      <c r="P70" s="33"/>
      <c r="Q70" s="17"/>
      <c r="S70" s="2"/>
      <c r="T70" s="3"/>
      <c r="U70" s="13"/>
      <c r="V70" s="8"/>
      <c r="W70" s="9"/>
      <c r="X70" s="5"/>
      <c r="Y70" s="5"/>
      <c r="Z70" s="5"/>
      <c r="AA70" s="5"/>
      <c r="AB70" s="9"/>
      <c r="AC70" s="9"/>
      <c r="AD70" s="9"/>
      <c r="AE70" s="9"/>
      <c r="AF70" s="9"/>
      <c r="AG70" s="9"/>
      <c r="AH70" s="9"/>
      <c r="AI70" s="9"/>
      <c r="BE70" s="9"/>
      <c r="BF70" s="9"/>
      <c r="BG70" s="9"/>
      <c r="BH70" s="4"/>
      <c r="BI70" s="2"/>
      <c r="BK70" s="6"/>
      <c r="BR70" s="7"/>
      <c r="BS70" s="3"/>
    </row>
    <row r="71" spans="2:71" ht="15.95" customHeight="1">
      <c r="B71" s="116">
        <v>7793970326135</v>
      </c>
      <c r="C71" s="112">
        <v>32613</v>
      </c>
      <c r="D71" s="108" t="s">
        <v>68</v>
      </c>
      <c r="E71" s="106">
        <v>306</v>
      </c>
      <c r="F71" s="95">
        <v>400</v>
      </c>
      <c r="G71" s="109"/>
      <c r="H71" s="110"/>
      <c r="I71" s="118"/>
      <c r="J71" s="105">
        <f t="shared" si="1"/>
        <v>0</v>
      </c>
      <c r="K71" s="89"/>
      <c r="L71" s="84"/>
      <c r="M71" s="90"/>
      <c r="N71" s="55"/>
      <c r="O71" s="65"/>
      <c r="P71" s="33"/>
      <c r="Q71" s="17"/>
      <c r="S71" s="2"/>
      <c r="T71" s="3"/>
      <c r="U71" s="13"/>
      <c r="V71" s="8"/>
      <c r="W71" s="9"/>
      <c r="X71" s="5"/>
      <c r="Y71" s="5"/>
      <c r="Z71" s="5"/>
      <c r="AA71" s="5"/>
      <c r="AB71" s="9"/>
      <c r="AC71" s="9"/>
      <c r="AD71" s="9"/>
      <c r="AE71" s="9"/>
      <c r="AF71" s="9"/>
      <c r="AG71" s="9"/>
      <c r="AH71" s="9"/>
      <c r="AI71" s="9"/>
      <c r="BE71" s="9"/>
      <c r="BF71" s="9"/>
      <c r="BG71" s="9"/>
      <c r="BH71" s="4"/>
      <c r="BI71" s="2"/>
      <c r="BK71" s="6"/>
      <c r="BR71" s="7"/>
      <c r="BS71" s="3"/>
    </row>
    <row r="72" spans="2:71" ht="15.95" customHeight="1">
      <c r="B72" s="106">
        <v>7793970327910</v>
      </c>
      <c r="C72" s="107">
        <v>32791</v>
      </c>
      <c r="D72" s="108" t="s">
        <v>30</v>
      </c>
      <c r="E72" s="106">
        <v>558</v>
      </c>
      <c r="F72" s="95">
        <v>619.41</v>
      </c>
      <c r="G72" s="109"/>
      <c r="H72" s="110"/>
      <c r="I72" s="118"/>
      <c r="J72" s="105">
        <f t="shared" si="1"/>
        <v>0</v>
      </c>
      <c r="K72" s="55"/>
      <c r="L72" s="21"/>
      <c r="M72" s="65"/>
      <c r="N72" s="55"/>
      <c r="O72" s="65"/>
      <c r="P72" s="33"/>
      <c r="Q72" s="17"/>
      <c r="S72" s="2"/>
      <c r="T72" s="3"/>
      <c r="U72" s="13"/>
      <c r="V72" s="8"/>
      <c r="W72" s="9"/>
      <c r="X72" s="5"/>
      <c r="Y72" s="5"/>
      <c r="Z72" s="5"/>
      <c r="AA72" s="5"/>
      <c r="AB72" s="9"/>
      <c r="AC72" s="9"/>
      <c r="AD72" s="9"/>
      <c r="AE72" s="9"/>
      <c r="AF72" s="9"/>
      <c r="AG72" s="9"/>
      <c r="AH72" s="9"/>
      <c r="AI72" s="9"/>
      <c r="BE72" s="9"/>
      <c r="BF72" s="9"/>
      <c r="BG72" s="9"/>
      <c r="BH72" s="4"/>
      <c r="BI72" s="2"/>
      <c r="BK72" s="6"/>
      <c r="BR72" s="7"/>
      <c r="BS72" s="3"/>
    </row>
    <row r="73" spans="2:71" ht="15.95" customHeight="1">
      <c r="B73" s="116">
        <v>7793970327927</v>
      </c>
      <c r="C73" s="112">
        <v>32792</v>
      </c>
      <c r="D73" s="108" t="s">
        <v>31</v>
      </c>
      <c r="E73" s="106">
        <v>558</v>
      </c>
      <c r="F73" s="95">
        <v>619.41</v>
      </c>
      <c r="G73" s="109"/>
      <c r="H73" s="110"/>
      <c r="I73" s="118"/>
      <c r="J73" s="105">
        <f t="shared" si="1"/>
        <v>0</v>
      </c>
      <c r="K73" s="55"/>
      <c r="L73" s="21"/>
      <c r="M73" s="65"/>
      <c r="N73" s="55"/>
      <c r="O73" s="65"/>
      <c r="P73" s="33"/>
      <c r="Q73" s="17"/>
      <c r="S73" s="2"/>
      <c r="T73" s="3"/>
      <c r="U73" s="13"/>
      <c r="V73" s="8"/>
      <c r="W73" s="9"/>
      <c r="X73" s="5"/>
      <c r="Y73" s="5"/>
      <c r="Z73" s="5"/>
      <c r="AA73" s="5"/>
      <c r="AB73" s="5"/>
      <c r="AC73" s="5"/>
      <c r="AD73" s="5"/>
      <c r="AE73" s="5"/>
      <c r="AF73" s="5"/>
      <c r="AG73" s="9"/>
      <c r="AH73" s="9"/>
      <c r="AI73" s="9"/>
      <c r="BE73" s="9"/>
      <c r="BF73" s="9"/>
      <c r="BG73" s="9"/>
      <c r="BH73" s="4"/>
      <c r="BI73" s="2"/>
      <c r="BK73" s="6"/>
      <c r="BR73" s="7"/>
      <c r="BS73" s="3"/>
    </row>
    <row r="74" spans="2:71" ht="15.95" customHeight="1">
      <c r="B74" s="106">
        <v>7793970327934</v>
      </c>
      <c r="C74" s="107">
        <v>32793</v>
      </c>
      <c r="D74" s="108" t="s">
        <v>47</v>
      </c>
      <c r="E74" s="106">
        <v>558</v>
      </c>
      <c r="F74" s="95">
        <v>619.41</v>
      </c>
      <c r="G74" s="109"/>
      <c r="H74" s="110"/>
      <c r="I74" s="118"/>
      <c r="J74" s="105">
        <f t="shared" si="1"/>
        <v>0</v>
      </c>
      <c r="K74" s="55"/>
      <c r="L74" s="21"/>
      <c r="M74" s="65"/>
      <c r="N74" s="55"/>
      <c r="O74" s="65"/>
      <c r="P74" s="33"/>
      <c r="Q74" s="17"/>
      <c r="S74" s="2"/>
      <c r="T74" s="3"/>
      <c r="U74" s="13"/>
      <c r="V74" s="8"/>
      <c r="W74" s="9"/>
      <c r="X74" s="5"/>
      <c r="Y74" s="5"/>
      <c r="Z74" s="5"/>
      <c r="AA74" s="5"/>
      <c r="AB74" s="5"/>
      <c r="AC74" s="5"/>
      <c r="AD74" s="5"/>
      <c r="AE74" s="5"/>
      <c r="AF74" s="5"/>
      <c r="AG74" s="9"/>
      <c r="AH74" s="9"/>
      <c r="AI74" s="9"/>
      <c r="BE74" s="9"/>
      <c r="BF74" s="9"/>
      <c r="BG74" s="9"/>
      <c r="BH74" s="4"/>
      <c r="BI74" s="2"/>
      <c r="BK74" s="6"/>
      <c r="BR74" s="7"/>
      <c r="BS74" s="3"/>
    </row>
    <row r="75" spans="2:71" ht="15.95" customHeight="1">
      <c r="B75" s="106">
        <v>7793970328115</v>
      </c>
      <c r="C75" s="107">
        <v>32811</v>
      </c>
      <c r="D75" s="108" t="s">
        <v>42</v>
      </c>
      <c r="E75" s="106">
        <v>576</v>
      </c>
      <c r="F75" s="95">
        <v>662.89800000000002</v>
      </c>
      <c r="G75" s="109"/>
      <c r="H75" s="110"/>
      <c r="I75" s="118"/>
      <c r="J75" s="105">
        <f t="shared" si="1"/>
        <v>0</v>
      </c>
      <c r="K75" s="55"/>
      <c r="L75" s="41"/>
      <c r="M75" s="65"/>
      <c r="N75" s="55"/>
      <c r="O75" s="65"/>
      <c r="P75" s="33"/>
      <c r="Q75" s="17"/>
      <c r="S75" s="2"/>
      <c r="T75" s="3"/>
      <c r="U75" s="13"/>
      <c r="V75" s="8"/>
      <c r="W75" s="9"/>
      <c r="X75" s="5"/>
      <c r="Y75" s="5"/>
      <c r="Z75" s="5"/>
      <c r="AA75" s="5"/>
      <c r="AB75" s="9"/>
      <c r="AC75" s="9"/>
      <c r="AD75" s="9"/>
      <c r="AE75" s="9"/>
      <c r="AF75" s="9"/>
      <c r="AG75" s="9"/>
      <c r="AH75" s="9"/>
      <c r="AI75" s="9"/>
      <c r="BE75" s="9"/>
      <c r="BF75" s="9"/>
      <c r="BG75" s="9"/>
      <c r="BH75" s="4"/>
      <c r="BI75" s="2"/>
      <c r="BK75" s="6"/>
      <c r="BR75" s="7"/>
      <c r="BS75" s="3"/>
    </row>
    <row r="76" spans="2:71" ht="15.95" customHeight="1">
      <c r="B76" s="116">
        <v>7793970328122</v>
      </c>
      <c r="C76" s="112">
        <v>32812</v>
      </c>
      <c r="D76" s="108" t="s">
        <v>43</v>
      </c>
      <c r="E76" s="106">
        <v>576</v>
      </c>
      <c r="F76" s="95">
        <v>663</v>
      </c>
      <c r="G76" s="109"/>
      <c r="H76" s="110"/>
      <c r="I76" s="118"/>
      <c r="J76" s="105">
        <f t="shared" si="1"/>
        <v>0</v>
      </c>
      <c r="K76" s="55"/>
      <c r="L76" s="41"/>
      <c r="M76" s="65"/>
      <c r="N76" s="55"/>
      <c r="O76" s="65"/>
      <c r="P76" s="33"/>
      <c r="Q76" s="17"/>
      <c r="S76" s="2"/>
      <c r="T76" s="3"/>
      <c r="U76" s="13"/>
      <c r="V76" s="8"/>
      <c r="W76" s="9"/>
      <c r="X76" s="5"/>
      <c r="Y76" s="5"/>
      <c r="Z76" s="5"/>
      <c r="AA76" s="5"/>
      <c r="AB76" s="9"/>
      <c r="AC76" s="9"/>
      <c r="AD76" s="9"/>
      <c r="AE76" s="9"/>
      <c r="AF76" s="9"/>
      <c r="AG76" s="9"/>
      <c r="AH76" s="9"/>
      <c r="AI76" s="9"/>
      <c r="BE76" s="9"/>
      <c r="BF76" s="9"/>
      <c r="BG76" s="9"/>
      <c r="BH76" s="4"/>
      <c r="BI76" s="2"/>
      <c r="BK76" s="6"/>
      <c r="BR76" s="7"/>
      <c r="BS76" s="3"/>
    </row>
    <row r="77" spans="2:71" ht="15.95" customHeight="1">
      <c r="B77" s="106">
        <v>7793970328139</v>
      </c>
      <c r="C77" s="107">
        <v>32813</v>
      </c>
      <c r="D77" s="108" t="s">
        <v>44</v>
      </c>
      <c r="E77" s="106">
        <v>576</v>
      </c>
      <c r="F77" s="95">
        <v>663</v>
      </c>
      <c r="G77" s="109"/>
      <c r="H77" s="110"/>
      <c r="I77" s="118"/>
      <c r="J77" s="105">
        <f t="shared" si="1"/>
        <v>0</v>
      </c>
      <c r="K77" s="55"/>
      <c r="L77" s="41"/>
      <c r="M77" s="65"/>
      <c r="N77" s="55"/>
      <c r="O77" s="65"/>
      <c r="P77" s="33"/>
      <c r="Q77" s="17"/>
      <c r="S77" s="2"/>
      <c r="T77" s="3"/>
      <c r="U77" s="13"/>
      <c r="V77" s="8"/>
      <c r="W77" s="9"/>
      <c r="X77" s="5"/>
      <c r="Y77" s="5"/>
      <c r="Z77" s="5"/>
      <c r="AA77" s="5"/>
      <c r="AB77" s="9"/>
      <c r="AC77" s="9"/>
      <c r="AD77" s="9"/>
      <c r="AE77" s="9"/>
      <c r="AF77" s="9"/>
      <c r="AG77" s="9"/>
      <c r="AH77" s="9"/>
      <c r="AI77" s="9"/>
      <c r="BE77" s="9"/>
      <c r="BF77" s="9"/>
      <c r="BG77" s="9"/>
      <c r="BH77" s="4"/>
      <c r="BI77" s="2"/>
      <c r="BK77" s="6"/>
      <c r="BR77" s="7"/>
      <c r="BS77" s="3"/>
    </row>
    <row r="78" spans="2:71" ht="15.95" customHeight="1">
      <c r="B78" s="106">
        <v>7793970371395</v>
      </c>
      <c r="C78" s="107">
        <v>37139</v>
      </c>
      <c r="D78" s="108" t="s">
        <v>102</v>
      </c>
      <c r="E78" s="106">
        <v>746</v>
      </c>
      <c r="F78" s="95">
        <v>885.94</v>
      </c>
      <c r="G78" s="109"/>
      <c r="H78" s="110"/>
      <c r="I78" s="118"/>
      <c r="J78" s="105">
        <f t="shared" si="1"/>
        <v>0</v>
      </c>
      <c r="K78" s="55"/>
      <c r="L78" s="21"/>
      <c r="M78" s="65"/>
      <c r="N78" s="55"/>
      <c r="O78" s="65"/>
      <c r="P78" s="12"/>
      <c r="Q78" s="17"/>
      <c r="S78" s="2"/>
      <c r="T78" s="3"/>
      <c r="U78" s="13"/>
      <c r="V78" s="5"/>
      <c r="W78" s="9"/>
      <c r="X78" s="5"/>
      <c r="Y78" s="5"/>
      <c r="Z78" s="5"/>
      <c r="AA78" s="5"/>
      <c r="AB78" s="9"/>
      <c r="AC78" s="9"/>
      <c r="AD78" s="9"/>
      <c r="AE78" s="9"/>
      <c r="AF78" s="9"/>
      <c r="AG78" s="9"/>
      <c r="AH78" s="9"/>
      <c r="AI78" s="9"/>
      <c r="BE78" s="10"/>
      <c r="BF78" s="10"/>
      <c r="BG78" s="10"/>
      <c r="BH78" s="4"/>
      <c r="BI78" s="2"/>
      <c r="BK78" s="6"/>
      <c r="BR78" s="7"/>
      <c r="BS78" s="3"/>
    </row>
    <row r="79" spans="2:71" ht="15.95" customHeight="1">
      <c r="B79" s="106"/>
      <c r="C79" s="107">
        <v>37178</v>
      </c>
      <c r="D79" s="108" t="s">
        <v>102</v>
      </c>
      <c r="E79" s="106"/>
      <c r="F79" s="95">
        <v>861.16</v>
      </c>
      <c r="G79" s="109"/>
      <c r="H79" s="110"/>
      <c r="I79" s="118"/>
      <c r="J79" s="105">
        <f t="shared" ref="J75:J107" si="9">F79*H79</f>
        <v>0</v>
      </c>
      <c r="K79" s="55"/>
      <c r="L79" s="21"/>
      <c r="M79" s="65"/>
      <c r="N79" s="55"/>
      <c r="O79" s="65"/>
      <c r="P79" s="12"/>
      <c r="Q79" s="17"/>
      <c r="S79" s="2"/>
      <c r="T79" s="3"/>
      <c r="U79" s="13"/>
      <c r="V79" s="5"/>
      <c r="W79" s="9"/>
      <c r="X79" s="5"/>
      <c r="Y79" s="5"/>
      <c r="Z79" s="5"/>
      <c r="AA79" s="5"/>
      <c r="AB79" s="9"/>
      <c r="AC79" s="9"/>
      <c r="AD79" s="9"/>
      <c r="AE79" s="9"/>
      <c r="AF79" s="9"/>
      <c r="AG79" s="9"/>
      <c r="AH79" s="9"/>
      <c r="AI79" s="9"/>
      <c r="BE79" s="10"/>
      <c r="BF79" s="10"/>
      <c r="BG79" s="10"/>
      <c r="BH79" s="4"/>
      <c r="BI79" s="2"/>
      <c r="BK79" s="6"/>
      <c r="BR79" s="7"/>
      <c r="BS79" s="3"/>
    </row>
    <row r="80" spans="2:71" ht="15.95" customHeight="1">
      <c r="B80" s="69"/>
      <c r="C80" s="76">
        <v>37179</v>
      </c>
      <c r="D80" s="72" t="s">
        <v>105</v>
      </c>
      <c r="E80" s="69"/>
      <c r="F80" s="95">
        <v>501.24</v>
      </c>
      <c r="G80" s="54"/>
      <c r="H80" s="95"/>
      <c r="I80" s="1"/>
      <c r="J80" s="105">
        <f t="shared" si="9"/>
        <v>0</v>
      </c>
      <c r="K80" s="55"/>
      <c r="L80" s="21"/>
      <c r="M80" s="65"/>
      <c r="N80" s="55"/>
      <c r="O80" s="65"/>
      <c r="P80" s="12"/>
      <c r="Q80" s="17"/>
      <c r="S80" s="2"/>
      <c r="T80" s="3"/>
      <c r="U80" s="14"/>
      <c r="W80" s="9"/>
      <c r="X80" s="5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BH80" s="4"/>
    </row>
    <row r="81" spans="2:24" ht="15.95" customHeight="1">
      <c r="B81" s="69">
        <v>779397037176</v>
      </c>
      <c r="C81" s="76">
        <v>37176</v>
      </c>
      <c r="D81" s="72" t="s">
        <v>77</v>
      </c>
      <c r="E81" s="69">
        <v>685</v>
      </c>
      <c r="F81" s="95">
        <v>791.69</v>
      </c>
      <c r="G81" s="54"/>
      <c r="H81" s="95"/>
      <c r="I81" s="1"/>
      <c r="J81" s="105">
        <f t="shared" si="9"/>
        <v>0</v>
      </c>
      <c r="K81" s="55"/>
      <c r="L81" s="21"/>
      <c r="M81" s="65"/>
      <c r="N81" s="55"/>
      <c r="O81" s="65"/>
      <c r="P81" s="12"/>
      <c r="Q81" s="17"/>
      <c r="S81" s="2"/>
      <c r="T81" s="3"/>
      <c r="U81" s="14"/>
      <c r="W81" s="9"/>
      <c r="X81" s="5"/>
    </row>
    <row r="82" spans="2:24" ht="15.95" customHeight="1">
      <c r="B82" s="69"/>
      <c r="C82" s="76">
        <v>37180</v>
      </c>
      <c r="D82" s="72" t="s">
        <v>106</v>
      </c>
      <c r="E82" s="69"/>
      <c r="F82" s="95">
        <v>557.22</v>
      </c>
      <c r="G82" s="54"/>
      <c r="H82" s="95"/>
      <c r="I82" s="1"/>
      <c r="J82" s="105">
        <f t="shared" si="9"/>
        <v>0</v>
      </c>
      <c r="K82" s="55"/>
      <c r="L82" s="21"/>
      <c r="M82" s="65"/>
      <c r="N82" s="55"/>
      <c r="O82" s="65"/>
      <c r="P82" s="12"/>
      <c r="Q82" s="17"/>
      <c r="S82" s="2"/>
      <c r="T82" s="3"/>
      <c r="U82" s="14"/>
      <c r="W82" s="9"/>
      <c r="X82" s="5"/>
    </row>
    <row r="83" spans="2:24" ht="15.95" customHeight="1">
      <c r="B83" s="69">
        <v>7793970550202</v>
      </c>
      <c r="C83" s="76">
        <v>55021</v>
      </c>
      <c r="D83" s="72" t="s">
        <v>60</v>
      </c>
      <c r="E83" s="69">
        <v>236</v>
      </c>
      <c r="F83" s="95">
        <v>272.10000000000002</v>
      </c>
      <c r="G83" s="54"/>
      <c r="H83" s="95"/>
      <c r="I83" s="1"/>
      <c r="J83" s="105">
        <f t="shared" ref="J83:J94" si="10">F83*H83</f>
        <v>0</v>
      </c>
      <c r="K83" s="55"/>
      <c r="L83" s="21"/>
      <c r="M83" s="65"/>
      <c r="N83" s="55"/>
      <c r="O83" s="65"/>
      <c r="P83" s="12"/>
      <c r="Q83" s="17"/>
      <c r="S83" s="2"/>
      <c r="T83" s="3"/>
      <c r="U83" s="14"/>
      <c r="W83" s="9"/>
      <c r="X83" s="5"/>
    </row>
    <row r="84" spans="2:24" ht="15.95" customHeight="1">
      <c r="B84" s="69">
        <v>7793970550707</v>
      </c>
      <c r="C84" s="76">
        <v>55070</v>
      </c>
      <c r="D84" s="72" t="s">
        <v>29</v>
      </c>
      <c r="E84" s="69">
        <v>864</v>
      </c>
      <c r="F84" s="95">
        <v>1093.76</v>
      </c>
      <c r="G84" s="54"/>
      <c r="H84" s="95"/>
      <c r="I84" s="1"/>
      <c r="J84" s="105">
        <f t="shared" si="10"/>
        <v>0</v>
      </c>
      <c r="K84" s="55"/>
      <c r="L84" s="41"/>
      <c r="M84" s="65"/>
      <c r="N84" s="55"/>
      <c r="O84" s="65"/>
      <c r="P84" s="12"/>
      <c r="Q84" s="17"/>
      <c r="S84" s="2"/>
      <c r="T84" s="3"/>
      <c r="U84" s="14"/>
      <c r="W84" s="9"/>
      <c r="X84" s="5"/>
    </row>
    <row r="85" spans="2:24" ht="15.95" customHeight="1">
      <c r="B85" s="69">
        <v>7793970550813</v>
      </c>
      <c r="C85" s="76">
        <v>55081</v>
      </c>
      <c r="D85" s="72" t="s">
        <v>4</v>
      </c>
      <c r="E85" s="69">
        <v>550</v>
      </c>
      <c r="F85" s="95">
        <v>635.38</v>
      </c>
      <c r="G85" s="54"/>
      <c r="H85" s="95"/>
      <c r="I85" s="1"/>
      <c r="J85" s="105">
        <f t="shared" si="10"/>
        <v>0</v>
      </c>
      <c r="K85" s="55"/>
      <c r="L85" s="21"/>
      <c r="M85" s="65"/>
      <c r="N85" s="55"/>
      <c r="O85" s="65"/>
      <c r="P85" s="12"/>
      <c r="Q85" s="17"/>
      <c r="S85" s="2"/>
      <c r="T85" s="3"/>
      <c r="U85" s="14"/>
      <c r="W85" s="9"/>
      <c r="X85" s="5"/>
    </row>
    <row r="86" spans="2:24" ht="15.95" customHeight="1">
      <c r="B86" s="69">
        <v>7793970550837</v>
      </c>
      <c r="C86" s="76">
        <v>55083</v>
      </c>
      <c r="D86" s="72" t="s">
        <v>78</v>
      </c>
      <c r="E86" s="69">
        <v>992</v>
      </c>
      <c r="F86" s="95">
        <v>1146.28</v>
      </c>
      <c r="G86" s="54"/>
      <c r="H86" s="95"/>
      <c r="I86" s="1"/>
      <c r="J86" s="105">
        <f t="shared" si="10"/>
        <v>0</v>
      </c>
      <c r="K86" s="55"/>
      <c r="L86" s="21"/>
      <c r="M86" s="65"/>
      <c r="N86" s="55"/>
      <c r="O86" s="65"/>
      <c r="P86" s="12"/>
      <c r="Q86" s="17"/>
      <c r="S86" s="2"/>
      <c r="T86" s="3"/>
      <c r="U86" s="14"/>
      <c r="W86" s="9"/>
      <c r="X86" s="5"/>
    </row>
    <row r="87" spans="2:24" ht="15.95" customHeight="1">
      <c r="B87" s="69">
        <v>7793970550882</v>
      </c>
      <c r="C87" s="76">
        <v>55088</v>
      </c>
      <c r="D87" s="72" t="s">
        <v>5</v>
      </c>
      <c r="E87" s="69">
        <v>482</v>
      </c>
      <c r="F87" s="95">
        <v>557.72</v>
      </c>
      <c r="G87" s="54"/>
      <c r="H87" s="95"/>
      <c r="I87" s="1"/>
      <c r="J87" s="105">
        <f t="shared" si="10"/>
        <v>0</v>
      </c>
      <c r="K87" s="55"/>
      <c r="L87" s="21"/>
      <c r="M87" s="65"/>
      <c r="N87" s="55"/>
      <c r="O87" s="65"/>
      <c r="P87" s="12"/>
      <c r="Q87" s="17"/>
      <c r="S87" s="2"/>
      <c r="T87" s="3"/>
      <c r="U87" s="14"/>
      <c r="W87" s="9"/>
      <c r="X87" s="5"/>
    </row>
    <row r="88" spans="2:24" ht="15.95" customHeight="1">
      <c r="B88" s="70">
        <v>7793970550912</v>
      </c>
      <c r="C88" s="77">
        <v>55091</v>
      </c>
      <c r="D88" s="73" t="s">
        <v>7</v>
      </c>
      <c r="E88" s="70">
        <v>1516</v>
      </c>
      <c r="F88" s="95">
        <v>1751.26</v>
      </c>
      <c r="G88" s="54"/>
      <c r="H88" s="95"/>
      <c r="I88" s="1"/>
      <c r="J88" s="105">
        <f t="shared" si="10"/>
        <v>0</v>
      </c>
      <c r="K88" s="55"/>
      <c r="L88" s="21"/>
      <c r="M88" s="65"/>
      <c r="N88" s="55"/>
      <c r="O88" s="65"/>
      <c r="P88" s="12"/>
      <c r="Q88" s="17"/>
      <c r="S88" s="2"/>
      <c r="T88" s="3"/>
      <c r="U88" s="14"/>
      <c r="W88" s="9"/>
      <c r="X88" s="5"/>
    </row>
    <row r="89" spans="2:24" ht="15.95" customHeight="1">
      <c r="B89" s="69">
        <v>7793970550936</v>
      </c>
      <c r="C89" s="76">
        <v>55093</v>
      </c>
      <c r="D89" s="72" t="s">
        <v>6</v>
      </c>
      <c r="E89" s="69">
        <v>345</v>
      </c>
      <c r="F89" s="95">
        <v>398.01</v>
      </c>
      <c r="G89" s="54"/>
      <c r="H89" s="95"/>
      <c r="I89" s="1"/>
      <c r="J89" s="105">
        <f t="shared" si="10"/>
        <v>0</v>
      </c>
      <c r="K89" s="55"/>
      <c r="L89" s="21"/>
      <c r="M89" s="65"/>
      <c r="N89" s="55"/>
      <c r="O89" s="65"/>
      <c r="P89" s="12"/>
      <c r="Q89" s="17"/>
      <c r="S89" s="2"/>
      <c r="T89" s="3"/>
      <c r="U89" s="14"/>
      <c r="W89" s="9"/>
      <c r="X89" s="5"/>
    </row>
    <row r="90" spans="2:24" ht="15.95" customHeight="1">
      <c r="B90" s="69">
        <v>7793970550981</v>
      </c>
      <c r="C90" s="76">
        <v>55098</v>
      </c>
      <c r="D90" s="72" t="s">
        <v>8</v>
      </c>
      <c r="E90" s="69">
        <v>1516</v>
      </c>
      <c r="F90" s="95">
        <v>1751.26</v>
      </c>
      <c r="G90" s="54"/>
      <c r="H90" s="95"/>
      <c r="I90" s="1"/>
      <c r="J90" s="105">
        <f t="shared" si="10"/>
        <v>0</v>
      </c>
      <c r="K90" s="89"/>
      <c r="L90" s="84"/>
      <c r="M90" s="90"/>
      <c r="N90" s="55"/>
      <c r="O90" s="65"/>
      <c r="P90" s="12"/>
      <c r="Q90" s="17"/>
      <c r="S90" s="2"/>
      <c r="T90" s="3"/>
      <c r="U90" s="14"/>
      <c r="W90" s="9"/>
      <c r="X90" s="5"/>
    </row>
    <row r="91" spans="2:24" ht="15.95" customHeight="1">
      <c r="B91" s="71">
        <v>7793970701000</v>
      </c>
      <c r="C91" s="57">
        <v>70100</v>
      </c>
      <c r="D91" s="75" t="s">
        <v>49</v>
      </c>
      <c r="E91" s="71">
        <v>591</v>
      </c>
      <c r="F91" s="95">
        <v>652.09</v>
      </c>
      <c r="G91" s="55">
        <v>124.69</v>
      </c>
      <c r="H91" s="95"/>
      <c r="I91" s="1"/>
      <c r="J91" s="105">
        <f t="shared" si="10"/>
        <v>0</v>
      </c>
      <c r="K91" s="55"/>
      <c r="L91" s="41"/>
      <c r="M91" s="65"/>
      <c r="N91" s="55"/>
      <c r="O91" s="65"/>
      <c r="P91" s="12"/>
      <c r="Q91" s="17"/>
      <c r="S91" s="2"/>
      <c r="T91" s="3"/>
      <c r="U91" s="14"/>
      <c r="W91" s="9"/>
      <c r="X91" s="5"/>
    </row>
    <row r="92" spans="2:24" ht="15.95" customHeight="1">
      <c r="B92" s="69">
        <v>7793970702861</v>
      </c>
      <c r="C92" s="76">
        <v>70286</v>
      </c>
      <c r="D92" s="72" t="s">
        <v>93</v>
      </c>
      <c r="E92" s="69">
        <v>349</v>
      </c>
      <c r="F92" s="95">
        <v>438.58</v>
      </c>
      <c r="G92" s="54"/>
      <c r="H92" s="95"/>
      <c r="I92" s="1"/>
      <c r="J92" s="105">
        <f t="shared" si="10"/>
        <v>0</v>
      </c>
      <c r="K92" s="55"/>
      <c r="L92" s="41"/>
      <c r="M92" s="65"/>
      <c r="N92" s="55"/>
      <c r="O92" s="65"/>
      <c r="P92" s="12"/>
      <c r="Q92" s="17"/>
      <c r="S92" s="2"/>
      <c r="T92" s="3"/>
      <c r="U92" s="14"/>
      <c r="W92" s="9"/>
      <c r="X92" s="5"/>
    </row>
    <row r="93" spans="2:24" ht="15.95" customHeight="1">
      <c r="B93" s="69">
        <v>7793970100247</v>
      </c>
      <c r="C93" s="76">
        <v>70290</v>
      </c>
      <c r="D93" s="72" t="s">
        <v>61</v>
      </c>
      <c r="E93" s="69">
        <v>535</v>
      </c>
      <c r="F93" s="95">
        <v>669.15</v>
      </c>
      <c r="G93" s="54"/>
      <c r="H93" s="95"/>
      <c r="I93" s="1"/>
      <c r="J93" s="105">
        <f t="shared" si="10"/>
        <v>0</v>
      </c>
      <c r="K93" s="55"/>
      <c r="L93" s="41"/>
      <c r="M93" s="65"/>
      <c r="N93" s="55"/>
      <c r="O93" s="65"/>
      <c r="P93" s="12"/>
      <c r="Q93" s="17"/>
      <c r="S93" s="2"/>
      <c r="T93" s="3"/>
      <c r="U93" s="14"/>
      <c r="W93" s="9"/>
      <c r="X93" s="5"/>
    </row>
    <row r="94" spans="2:24" ht="15.95" customHeight="1">
      <c r="B94" s="70">
        <v>7793970702953</v>
      </c>
      <c r="C94" s="77">
        <v>70295</v>
      </c>
      <c r="D94" s="73" t="s">
        <v>70</v>
      </c>
      <c r="E94" s="70">
        <v>524</v>
      </c>
      <c r="F94" s="95">
        <v>651.61</v>
      </c>
      <c r="G94" s="55"/>
      <c r="H94" s="95"/>
      <c r="I94" s="55"/>
      <c r="J94" s="105">
        <f t="shared" si="10"/>
        <v>0</v>
      </c>
      <c r="K94" s="55"/>
      <c r="L94" s="21"/>
      <c r="M94" s="65"/>
      <c r="N94" s="55"/>
      <c r="O94" s="65"/>
      <c r="P94" s="12"/>
      <c r="Q94" s="17"/>
      <c r="S94" s="2"/>
      <c r="T94" s="3"/>
      <c r="U94" s="14"/>
      <c r="W94" s="9"/>
      <c r="X94" s="5"/>
    </row>
    <row r="95" spans="2:24" ht="15.95" customHeight="1">
      <c r="B95" s="71"/>
      <c r="C95" s="57"/>
      <c r="D95" s="82" t="s">
        <v>32</v>
      </c>
      <c r="E95" s="71"/>
      <c r="F95" s="95"/>
      <c r="G95" s="54"/>
      <c r="H95" s="95"/>
      <c r="I95" s="1"/>
      <c r="J95" s="105">
        <f t="shared" si="9"/>
        <v>0</v>
      </c>
      <c r="K95" s="55"/>
      <c r="L95" s="41"/>
      <c r="M95" s="65"/>
      <c r="N95" s="55"/>
      <c r="O95" s="65"/>
      <c r="P95" s="12"/>
      <c r="Q95" s="17"/>
      <c r="S95" s="2"/>
      <c r="T95" s="3"/>
      <c r="U95" s="14"/>
      <c r="W95" s="9"/>
      <c r="X95" s="5"/>
    </row>
    <row r="96" spans="2:24" ht="15.95" customHeight="1">
      <c r="B96" s="69"/>
      <c r="C96" s="76"/>
      <c r="D96" s="72"/>
      <c r="E96" s="69"/>
      <c r="F96" s="95"/>
      <c r="G96" s="54"/>
      <c r="H96" s="95"/>
      <c r="I96" s="1"/>
      <c r="J96" s="105">
        <f t="shared" si="9"/>
        <v>0</v>
      </c>
      <c r="K96" s="55"/>
      <c r="L96" s="41"/>
      <c r="M96" s="65"/>
      <c r="N96" s="55"/>
      <c r="O96" s="65"/>
      <c r="P96" s="12"/>
      <c r="Q96" s="17"/>
      <c r="S96" s="2"/>
      <c r="T96" s="3"/>
      <c r="U96" s="14"/>
      <c r="W96" s="9"/>
      <c r="X96" s="5"/>
    </row>
    <row r="97" spans="2:24" ht="15.95" customHeight="1">
      <c r="B97" s="70">
        <v>7793970551087</v>
      </c>
      <c r="C97" s="76">
        <v>55108</v>
      </c>
      <c r="D97" s="72" t="s">
        <v>33</v>
      </c>
      <c r="E97" s="69">
        <v>465</v>
      </c>
      <c r="F97" s="95">
        <f t="shared" ref="F97:F98" si="11">E97*1.1</f>
        <v>511.50000000000006</v>
      </c>
      <c r="G97" s="54"/>
      <c r="H97" s="95"/>
      <c r="I97" s="1"/>
      <c r="J97" s="105">
        <f t="shared" si="9"/>
        <v>0</v>
      </c>
      <c r="K97" s="55"/>
      <c r="L97" s="41"/>
      <c r="M97" s="65"/>
      <c r="N97" s="55"/>
      <c r="O97" s="65"/>
      <c r="P97" s="12"/>
      <c r="Q97" s="17"/>
      <c r="S97" s="2"/>
      <c r="T97" s="3"/>
      <c r="U97" s="14"/>
      <c r="W97" s="9"/>
      <c r="X97" s="5"/>
    </row>
    <row r="98" spans="2:24" ht="15.95" customHeight="1">
      <c r="B98" s="70">
        <v>7793970551094</v>
      </c>
      <c r="C98" s="76">
        <v>55109</v>
      </c>
      <c r="D98" s="72" t="s">
        <v>34</v>
      </c>
      <c r="E98" s="69">
        <v>155</v>
      </c>
      <c r="F98" s="95">
        <v>183.4</v>
      </c>
      <c r="G98" s="54"/>
      <c r="H98" s="95"/>
      <c r="I98" s="1"/>
      <c r="J98" s="105">
        <f t="shared" si="9"/>
        <v>0</v>
      </c>
      <c r="K98" s="55"/>
      <c r="L98" s="41"/>
      <c r="M98" s="65"/>
      <c r="N98" s="55"/>
      <c r="O98" s="65"/>
      <c r="P98" s="12"/>
      <c r="Q98" s="17"/>
      <c r="S98" s="2"/>
      <c r="T98" s="3"/>
      <c r="U98" s="14"/>
      <c r="W98" s="9"/>
      <c r="X98" s="5"/>
    </row>
    <row r="99" spans="2:24" ht="15.95" customHeight="1">
      <c r="B99" s="70">
        <v>7793970551117</v>
      </c>
      <c r="C99" s="76">
        <v>55111</v>
      </c>
      <c r="D99" s="72" t="s">
        <v>35</v>
      </c>
      <c r="E99" s="69"/>
      <c r="F99" s="95"/>
      <c r="G99" s="54"/>
      <c r="H99" s="95"/>
      <c r="I99" s="1"/>
      <c r="J99" s="105">
        <f t="shared" si="9"/>
        <v>0</v>
      </c>
      <c r="K99" s="55"/>
      <c r="L99" s="41"/>
      <c r="M99" s="65"/>
      <c r="N99" s="55"/>
      <c r="O99" s="65"/>
      <c r="P99" s="12"/>
      <c r="Q99" s="17"/>
      <c r="S99" s="2"/>
      <c r="T99" s="3"/>
      <c r="U99" s="14"/>
      <c r="W99" s="9"/>
      <c r="X99" s="5"/>
    </row>
    <row r="100" spans="2:24" ht="15.95" customHeight="1">
      <c r="B100" s="70">
        <v>7793970551124</v>
      </c>
      <c r="C100" s="77">
        <v>55112</v>
      </c>
      <c r="D100" s="73" t="s">
        <v>36</v>
      </c>
      <c r="E100" s="70">
        <v>273</v>
      </c>
      <c r="F100" s="95">
        <v>301.20999999999998</v>
      </c>
      <c r="G100" s="54"/>
      <c r="H100" s="95"/>
      <c r="I100" s="21"/>
      <c r="J100" s="105">
        <f t="shared" si="9"/>
        <v>0</v>
      </c>
      <c r="K100" s="55"/>
      <c r="L100" s="41"/>
      <c r="M100" s="65"/>
      <c r="N100" s="55"/>
      <c r="O100" s="65"/>
      <c r="P100" s="12"/>
      <c r="Q100" s="18"/>
      <c r="S100" s="2"/>
      <c r="T100" s="3"/>
      <c r="U100" s="14"/>
      <c r="W100" s="9"/>
      <c r="X100" s="5"/>
    </row>
    <row r="101" spans="2:24" ht="15.95" customHeight="1">
      <c r="B101" s="70">
        <v>7793970551131</v>
      </c>
      <c r="C101" s="52">
        <v>55113</v>
      </c>
      <c r="D101" s="21" t="s">
        <v>37</v>
      </c>
      <c r="E101" s="68"/>
      <c r="F101" s="95"/>
      <c r="G101" s="54"/>
      <c r="H101" s="95"/>
      <c r="I101" s="21"/>
      <c r="J101" s="105">
        <f t="shared" si="9"/>
        <v>0</v>
      </c>
      <c r="K101" s="55"/>
      <c r="L101" s="41"/>
      <c r="M101" s="65"/>
      <c r="N101" s="55"/>
      <c r="O101" s="65"/>
      <c r="P101" s="12"/>
      <c r="Q101" s="18"/>
      <c r="S101" s="2"/>
      <c r="T101" s="3"/>
      <c r="U101" s="14"/>
      <c r="W101" s="9"/>
      <c r="X101" s="5"/>
    </row>
    <row r="102" spans="2:24" ht="15.95" customHeight="1">
      <c r="B102" s="70">
        <v>7793970551148</v>
      </c>
      <c r="C102" s="77">
        <v>55114</v>
      </c>
      <c r="D102" s="73" t="s">
        <v>38</v>
      </c>
      <c r="E102" s="70"/>
      <c r="F102" s="95"/>
      <c r="G102" s="54"/>
      <c r="H102" s="95"/>
      <c r="I102" s="21"/>
      <c r="J102" s="105">
        <f t="shared" si="9"/>
        <v>0</v>
      </c>
      <c r="K102" s="55"/>
      <c r="L102" s="41"/>
      <c r="M102" s="65"/>
      <c r="N102" s="55"/>
      <c r="O102" s="65"/>
      <c r="P102" s="12"/>
      <c r="Q102" s="17"/>
      <c r="S102" s="2"/>
      <c r="T102" s="3"/>
      <c r="U102" s="14"/>
      <c r="W102" s="9"/>
      <c r="X102" s="5"/>
    </row>
    <row r="103" spans="2:24" ht="15.95" customHeight="1">
      <c r="B103" s="70">
        <v>7793970551216</v>
      </c>
      <c r="C103" s="57">
        <v>55121</v>
      </c>
      <c r="D103" s="72" t="s">
        <v>39</v>
      </c>
      <c r="E103" s="69">
        <v>341</v>
      </c>
      <c r="F103" s="95">
        <v>383.79</v>
      </c>
      <c r="G103" s="54"/>
      <c r="H103" s="95"/>
      <c r="I103" s="21"/>
      <c r="J103" s="105">
        <f t="shared" si="9"/>
        <v>0</v>
      </c>
      <c r="K103" s="91"/>
      <c r="L103" s="41"/>
      <c r="M103" s="24"/>
      <c r="N103" s="21"/>
      <c r="O103" s="65"/>
      <c r="P103" s="12"/>
      <c r="Q103" s="17"/>
      <c r="S103" s="2"/>
      <c r="T103" s="3"/>
      <c r="U103" s="14"/>
      <c r="W103" s="9"/>
      <c r="X103" s="5"/>
    </row>
    <row r="104" spans="2:24" ht="15.95" customHeight="1">
      <c r="B104" s="70">
        <v>7793970551261</v>
      </c>
      <c r="C104" s="76">
        <v>55126</v>
      </c>
      <c r="D104" s="72" t="s">
        <v>73</v>
      </c>
      <c r="E104" s="69"/>
      <c r="F104" s="95"/>
      <c r="G104" s="54"/>
      <c r="H104" s="95"/>
      <c r="I104" s="21"/>
      <c r="J104" s="105">
        <f t="shared" si="9"/>
        <v>0</v>
      </c>
      <c r="K104" s="41"/>
      <c r="L104" s="92"/>
      <c r="M104" s="24"/>
      <c r="N104" s="21"/>
      <c r="O104" s="24"/>
      <c r="P104" s="12"/>
      <c r="Q104" s="17"/>
      <c r="S104" s="2"/>
      <c r="T104" s="3"/>
      <c r="U104" s="14"/>
      <c r="W104" s="9"/>
      <c r="X104" s="5"/>
    </row>
    <row r="105" spans="2:24" ht="15.95" customHeight="1">
      <c r="B105" s="70">
        <v>7793970551315</v>
      </c>
      <c r="C105" s="76">
        <v>55131</v>
      </c>
      <c r="D105" s="72" t="s">
        <v>92</v>
      </c>
      <c r="E105" s="69"/>
      <c r="F105" s="95"/>
      <c r="G105" s="54"/>
      <c r="H105" s="95"/>
      <c r="I105" s="21"/>
      <c r="J105" s="105">
        <f t="shared" si="9"/>
        <v>0</v>
      </c>
      <c r="K105" s="93"/>
      <c r="L105" s="92"/>
      <c r="M105" s="53"/>
      <c r="N105" s="35"/>
      <c r="O105" s="53"/>
      <c r="P105" s="12"/>
      <c r="Q105" s="17"/>
      <c r="S105" s="2"/>
      <c r="T105" s="3"/>
      <c r="U105" s="14"/>
      <c r="W105" s="9"/>
      <c r="X105" s="5"/>
    </row>
    <row r="106" spans="2:24" ht="15.95" customHeight="1">
      <c r="B106" s="70">
        <v>7793970551247</v>
      </c>
      <c r="C106" s="77">
        <v>55124</v>
      </c>
      <c r="D106" s="73" t="s">
        <v>40</v>
      </c>
      <c r="E106" s="70"/>
      <c r="F106" s="95"/>
      <c r="G106" s="54"/>
      <c r="H106" s="95"/>
      <c r="I106" s="21"/>
      <c r="J106" s="105">
        <f t="shared" si="9"/>
        <v>0</v>
      </c>
      <c r="K106" s="21"/>
      <c r="L106" s="21"/>
      <c r="M106" s="24"/>
      <c r="N106" s="21"/>
      <c r="O106" s="24"/>
      <c r="P106" s="12"/>
      <c r="Q106" s="17"/>
      <c r="S106" s="2"/>
      <c r="T106" s="3"/>
      <c r="U106" s="14"/>
      <c r="W106" s="9"/>
      <c r="X106" s="5"/>
    </row>
    <row r="107" spans="2:24" ht="15.95" customHeight="1">
      <c r="B107" s="70">
        <v>7793970551285</v>
      </c>
      <c r="C107" s="52">
        <v>55128</v>
      </c>
      <c r="D107" s="41" t="s">
        <v>41</v>
      </c>
      <c r="E107" s="68"/>
      <c r="F107" s="124"/>
      <c r="G107" s="54"/>
      <c r="H107" s="95"/>
      <c r="I107" s="21"/>
      <c r="J107" s="105">
        <f t="shared" si="9"/>
        <v>0</v>
      </c>
      <c r="K107" s="21"/>
      <c r="L107" s="21"/>
      <c r="M107" s="24"/>
      <c r="N107" s="21"/>
      <c r="O107" s="24"/>
      <c r="P107" s="12"/>
      <c r="Q107" s="17"/>
      <c r="S107" s="2"/>
      <c r="T107" s="3"/>
      <c r="U107" s="14"/>
      <c r="W107" s="9"/>
      <c r="X107" s="5"/>
    </row>
    <row r="108" spans="2:24" ht="15.95" customHeight="1">
      <c r="B108" s="70"/>
      <c r="C108" s="52"/>
      <c r="D108" s="41"/>
      <c r="E108" s="56"/>
      <c r="F108" s="65"/>
      <c r="G108" s="54"/>
      <c r="H108" s="95"/>
      <c r="I108" s="21"/>
      <c r="J108" s="105">
        <f t="shared" ref="J108" si="12">E108*H108</f>
        <v>0</v>
      </c>
      <c r="K108" s="21"/>
      <c r="L108" s="21"/>
      <c r="M108" s="24"/>
      <c r="N108" s="21"/>
      <c r="O108" s="24"/>
      <c r="P108" s="12"/>
      <c r="Q108" s="17"/>
      <c r="S108" s="2"/>
      <c r="T108" s="3"/>
      <c r="U108" s="14"/>
      <c r="W108" s="9"/>
      <c r="X108" s="5"/>
    </row>
    <row r="109" spans="2:24" ht="15.95" customHeight="1">
      <c r="B109" s="97"/>
      <c r="C109" s="98"/>
      <c r="D109" s="35" t="s">
        <v>83</v>
      </c>
      <c r="E109" s="56"/>
      <c r="F109" s="65"/>
      <c r="G109" s="55"/>
      <c r="H109" s="99"/>
      <c r="I109" s="21"/>
      <c r="J109" s="83">
        <f>SUM(J10:J108)</f>
        <v>0</v>
      </c>
      <c r="K109" s="21"/>
      <c r="L109" s="21"/>
      <c r="M109" s="24"/>
      <c r="N109" s="21"/>
      <c r="O109" s="24"/>
      <c r="P109" s="12"/>
      <c r="Q109" s="17"/>
      <c r="S109" s="2"/>
      <c r="T109" s="3"/>
      <c r="U109" s="14"/>
      <c r="W109" s="9"/>
      <c r="X109" s="5"/>
    </row>
    <row r="110" spans="2:24" ht="15.95" customHeight="1">
      <c r="B110" s="83"/>
      <c r="C110" s="55"/>
      <c r="D110" s="41" t="s">
        <v>84</v>
      </c>
      <c r="E110" s="65"/>
      <c r="F110" s="65"/>
      <c r="G110" s="55"/>
      <c r="H110" s="65"/>
      <c r="I110" s="21"/>
      <c r="J110" s="83">
        <f>J109*1.21</f>
        <v>0</v>
      </c>
      <c r="K110" s="21"/>
      <c r="L110" s="21"/>
      <c r="M110" s="24"/>
      <c r="N110" s="21"/>
      <c r="O110" s="24"/>
      <c r="P110" s="12"/>
      <c r="Q110" s="17"/>
      <c r="S110" s="2"/>
      <c r="T110" s="3"/>
      <c r="U110" s="14"/>
      <c r="W110" s="9"/>
      <c r="X110" s="5"/>
    </row>
    <row r="111" spans="2:24" ht="15.95" customHeight="1">
      <c r="B111" s="83"/>
      <c r="C111" s="55"/>
      <c r="D111" s="41"/>
      <c r="E111" s="65"/>
      <c r="F111" s="65"/>
      <c r="G111" s="55"/>
      <c r="H111" s="65"/>
      <c r="I111" s="21"/>
      <c r="J111" s="20"/>
      <c r="K111" s="21"/>
      <c r="L111" s="21"/>
      <c r="M111" s="24"/>
      <c r="N111" s="21"/>
      <c r="O111" s="24"/>
      <c r="P111" s="12"/>
      <c r="Q111" s="17"/>
      <c r="S111" s="2"/>
      <c r="T111" s="3"/>
      <c r="U111" s="14"/>
      <c r="W111" s="9"/>
      <c r="X111" s="5"/>
    </row>
    <row r="112" spans="2:24" ht="15.95" customHeight="1">
      <c r="B112" s="83"/>
      <c r="C112" s="55"/>
      <c r="D112" s="41"/>
      <c r="E112" s="65"/>
      <c r="F112" s="65"/>
      <c r="G112" s="55"/>
      <c r="H112" s="65"/>
      <c r="I112" s="21"/>
      <c r="J112" s="20"/>
      <c r="K112" s="21"/>
      <c r="L112" s="21"/>
      <c r="M112" s="24"/>
      <c r="N112" s="21"/>
      <c r="O112" s="24"/>
      <c r="P112" s="12"/>
      <c r="Q112" s="17"/>
      <c r="S112" s="2"/>
      <c r="T112" s="3"/>
      <c r="U112" s="14"/>
      <c r="W112" s="9"/>
      <c r="X112" s="5"/>
    </row>
    <row r="113" spans="1:24" ht="15.95" customHeight="1">
      <c r="B113" s="35"/>
      <c r="C113" s="53"/>
      <c r="D113" s="35"/>
      <c r="E113" s="65"/>
      <c r="F113" s="65"/>
      <c r="G113" s="55"/>
      <c r="H113" s="65"/>
      <c r="I113" s="21"/>
      <c r="J113" s="20"/>
      <c r="K113" s="21"/>
      <c r="L113" s="21"/>
      <c r="M113" s="24"/>
      <c r="N113" s="21"/>
      <c r="O113" s="24"/>
      <c r="P113" s="12"/>
      <c r="Q113" s="17"/>
      <c r="S113" s="2"/>
      <c r="T113" s="3"/>
      <c r="U113" s="14"/>
      <c r="W113" s="9"/>
      <c r="X113" s="5"/>
    </row>
    <row r="114" spans="1:24" ht="15.95" customHeight="1">
      <c r="B114" s="83"/>
      <c r="C114" s="55"/>
      <c r="D114" s="21"/>
      <c r="E114" s="65"/>
      <c r="F114" s="65"/>
      <c r="G114" s="55"/>
      <c r="H114" s="65"/>
      <c r="I114" s="21"/>
      <c r="J114" s="20"/>
      <c r="K114" s="21"/>
      <c r="L114" s="21"/>
      <c r="M114" s="24"/>
      <c r="N114" s="21"/>
      <c r="O114" s="24"/>
      <c r="P114" s="12"/>
      <c r="Q114" s="17"/>
      <c r="S114" s="2"/>
      <c r="T114" s="3"/>
      <c r="U114" s="14"/>
      <c r="W114" s="9"/>
      <c r="X114" s="5"/>
    </row>
    <row r="115" spans="1:24" ht="15.95" customHeight="1">
      <c r="B115" s="83"/>
      <c r="C115" s="55"/>
      <c r="D115" s="21"/>
      <c r="E115" s="65"/>
      <c r="F115" s="65"/>
      <c r="G115" s="55"/>
      <c r="H115" s="65"/>
      <c r="I115" s="21"/>
      <c r="J115" s="20"/>
      <c r="K115" s="21"/>
      <c r="L115" s="21"/>
      <c r="M115" s="24"/>
      <c r="N115" s="21"/>
      <c r="O115" s="24"/>
      <c r="P115" s="12"/>
      <c r="Q115" s="17"/>
      <c r="S115" s="2"/>
      <c r="T115" s="3"/>
      <c r="U115" s="14"/>
      <c r="W115" s="9"/>
      <c r="X115" s="5"/>
    </row>
    <row r="116" spans="1:24" ht="15.95" customHeight="1">
      <c r="B116" s="20"/>
      <c r="C116" s="20"/>
      <c r="D116" s="21"/>
      <c r="E116" s="24"/>
      <c r="F116" s="24"/>
      <c r="G116" s="21"/>
      <c r="H116" s="24"/>
      <c r="I116" s="21"/>
      <c r="J116" s="20"/>
      <c r="K116" s="21"/>
      <c r="L116" s="21"/>
      <c r="M116" s="24"/>
      <c r="N116" s="21"/>
      <c r="O116" s="24"/>
      <c r="P116" s="12"/>
      <c r="Q116" s="17"/>
      <c r="S116" s="2"/>
      <c r="T116" s="3"/>
      <c r="U116" s="14"/>
      <c r="W116" s="9"/>
      <c r="X116" s="5"/>
    </row>
    <row r="117" spans="1:24" ht="15.95" customHeight="1">
      <c r="B117" s="35"/>
      <c r="C117" s="53"/>
      <c r="D117" s="35"/>
      <c r="E117" s="24"/>
      <c r="F117" s="24"/>
      <c r="G117" s="21"/>
      <c r="H117" s="24"/>
      <c r="I117" s="21"/>
      <c r="J117" s="20"/>
      <c r="K117" s="21"/>
      <c r="L117" s="21"/>
      <c r="M117" s="24"/>
      <c r="N117" s="21"/>
      <c r="O117" s="24"/>
      <c r="P117" s="12"/>
      <c r="Q117" s="17"/>
      <c r="S117" s="2"/>
      <c r="T117" s="3"/>
      <c r="U117" s="14"/>
      <c r="W117" s="9"/>
      <c r="X117" s="5"/>
    </row>
    <row r="118" spans="1:24" ht="15.95" customHeight="1">
      <c r="B118" s="20"/>
      <c r="C118" s="20"/>
      <c r="D118" s="21"/>
      <c r="E118" s="24"/>
      <c r="F118" s="24"/>
      <c r="G118" s="21"/>
      <c r="H118" s="24"/>
      <c r="I118" s="21"/>
      <c r="J118" s="20"/>
      <c r="K118" s="44"/>
      <c r="L118" s="21"/>
      <c r="M118" s="24"/>
      <c r="N118" s="21"/>
      <c r="O118" s="24"/>
      <c r="P118" s="12"/>
      <c r="Q118" s="17"/>
      <c r="S118" s="2"/>
      <c r="T118" s="3"/>
      <c r="U118" s="14"/>
      <c r="W118" s="9"/>
      <c r="X118" s="5"/>
    </row>
    <row r="119" spans="1:24" ht="15.95" customHeight="1">
      <c r="B119" s="20"/>
      <c r="C119" s="21"/>
      <c r="D119" s="21"/>
      <c r="E119" s="24"/>
      <c r="F119" s="24"/>
      <c r="G119" s="21"/>
      <c r="H119" s="24"/>
      <c r="I119" s="21"/>
      <c r="J119" s="20"/>
      <c r="K119" s="21"/>
      <c r="L119" s="21"/>
      <c r="M119" s="24"/>
      <c r="N119" s="21"/>
      <c r="O119" s="24"/>
      <c r="P119" s="12"/>
      <c r="Q119" s="17"/>
      <c r="S119" s="2"/>
      <c r="T119" s="3"/>
      <c r="U119" s="14"/>
      <c r="W119" s="9"/>
      <c r="X119" s="5"/>
    </row>
    <row r="120" spans="1:24" ht="15.95" customHeight="1">
      <c r="B120" s="20"/>
      <c r="C120" s="21"/>
      <c r="D120" s="21"/>
      <c r="E120" s="24"/>
      <c r="F120" s="24"/>
      <c r="G120" s="21"/>
      <c r="H120" s="24"/>
      <c r="I120" s="21"/>
      <c r="J120" s="20"/>
      <c r="K120" s="21"/>
      <c r="L120" s="21"/>
      <c r="M120" s="24"/>
      <c r="N120" s="21"/>
      <c r="O120" s="24"/>
      <c r="P120" s="12"/>
      <c r="Q120" s="17"/>
      <c r="S120" s="2"/>
      <c r="T120" s="3"/>
      <c r="U120" s="14"/>
      <c r="W120" s="9"/>
      <c r="X120" s="5"/>
    </row>
    <row r="121" spans="1:24" ht="15.95" customHeight="1">
      <c r="A121" s="10"/>
      <c r="B121" s="20"/>
      <c r="C121" s="20"/>
      <c r="D121" s="21"/>
      <c r="E121" s="24"/>
      <c r="F121" s="24"/>
      <c r="G121" s="21"/>
      <c r="H121" s="24"/>
      <c r="I121" s="21"/>
      <c r="J121" s="20"/>
      <c r="K121" s="21"/>
      <c r="L121" s="21"/>
      <c r="M121" s="24"/>
      <c r="N121" s="21"/>
      <c r="O121" s="24"/>
      <c r="P121" s="12"/>
      <c r="Q121" s="17"/>
      <c r="S121" s="2"/>
      <c r="T121" s="3"/>
      <c r="U121" s="14"/>
      <c r="W121" s="9"/>
      <c r="X121" s="5"/>
    </row>
    <row r="122" spans="1:24" ht="15.95" customHeight="1">
      <c r="A122" s="10"/>
      <c r="B122" s="20"/>
      <c r="C122" s="20"/>
      <c r="D122" s="35"/>
      <c r="E122" s="53"/>
      <c r="F122" s="53"/>
      <c r="G122" s="35"/>
      <c r="H122" s="53"/>
      <c r="I122" s="21"/>
      <c r="J122" s="20"/>
      <c r="K122" s="21"/>
      <c r="L122" s="21"/>
      <c r="M122" s="24"/>
      <c r="N122" s="21"/>
      <c r="O122" s="24"/>
      <c r="P122" s="12"/>
      <c r="Q122" s="17"/>
      <c r="S122" s="2"/>
      <c r="T122" s="3"/>
      <c r="U122" s="14"/>
      <c r="W122" s="9"/>
      <c r="X122" s="5"/>
    </row>
    <row r="123" spans="1:24" ht="15.95" customHeight="1">
      <c r="A123" s="10"/>
      <c r="B123" s="20"/>
      <c r="C123" s="20"/>
      <c r="D123" s="21"/>
      <c r="E123" s="24"/>
      <c r="F123" s="24"/>
      <c r="G123" s="21"/>
      <c r="H123" s="24"/>
      <c r="I123" s="21"/>
      <c r="J123" s="20"/>
      <c r="K123" s="21"/>
      <c r="L123" s="21"/>
      <c r="M123" s="24"/>
      <c r="N123" s="21"/>
      <c r="O123" s="24"/>
      <c r="P123" s="12"/>
      <c r="Q123" s="17"/>
      <c r="S123" s="2"/>
      <c r="T123" s="3"/>
      <c r="U123" s="14"/>
      <c r="W123" s="9"/>
      <c r="X123" s="5"/>
    </row>
    <row r="124" spans="1:24" ht="15.95" customHeight="1">
      <c r="A124" s="10"/>
      <c r="B124" s="20"/>
      <c r="C124" s="20"/>
      <c r="D124" s="21"/>
      <c r="E124" s="24"/>
      <c r="F124" s="24"/>
      <c r="G124" s="21"/>
      <c r="H124" s="24"/>
      <c r="I124" s="21"/>
      <c r="J124" s="20"/>
      <c r="K124" s="21"/>
      <c r="L124" s="21"/>
      <c r="M124" s="24"/>
      <c r="N124" s="21"/>
      <c r="O124" s="24"/>
      <c r="P124" s="12"/>
      <c r="Q124" s="17"/>
      <c r="S124" s="2"/>
      <c r="T124" s="3"/>
      <c r="U124" s="14"/>
      <c r="W124" s="9"/>
      <c r="X124" s="5"/>
    </row>
    <row r="125" spans="1:24" ht="15.95" customHeight="1">
      <c r="A125" s="10"/>
      <c r="B125" s="20"/>
      <c r="C125" s="20"/>
      <c r="D125" s="21"/>
      <c r="E125" s="24"/>
      <c r="F125" s="24"/>
      <c r="G125" s="21"/>
      <c r="H125" s="24"/>
      <c r="I125" s="21"/>
      <c r="J125" s="20"/>
      <c r="K125" s="21"/>
      <c r="L125" s="21"/>
      <c r="M125" s="24"/>
      <c r="N125" s="21"/>
      <c r="O125" s="24"/>
      <c r="P125" s="12"/>
      <c r="Q125" s="17"/>
      <c r="S125" s="2"/>
      <c r="T125" s="3"/>
      <c r="U125" s="14"/>
      <c r="W125" s="9"/>
      <c r="X125" s="5"/>
    </row>
    <row r="126" spans="1:24" ht="15.95" customHeight="1">
      <c r="A126" s="10"/>
      <c r="B126" s="20"/>
      <c r="C126" s="20"/>
      <c r="D126" s="21"/>
      <c r="E126" s="24"/>
      <c r="F126" s="24"/>
      <c r="G126" s="21"/>
      <c r="H126" s="24"/>
      <c r="I126" s="21"/>
      <c r="J126" s="20"/>
      <c r="K126" s="21"/>
      <c r="L126" s="21"/>
      <c r="M126" s="24"/>
      <c r="N126" s="21"/>
      <c r="O126" s="24"/>
      <c r="P126" s="12"/>
      <c r="Q126" s="17"/>
      <c r="S126" s="2"/>
      <c r="T126" s="3"/>
      <c r="U126" s="14"/>
      <c r="W126" s="9"/>
      <c r="X126" s="5"/>
    </row>
    <row r="127" spans="1:24" ht="15.95" customHeight="1">
      <c r="A127" s="10"/>
      <c r="B127" s="20"/>
      <c r="C127" s="20"/>
      <c r="D127" s="21"/>
      <c r="E127" s="24"/>
      <c r="F127" s="24"/>
      <c r="G127" s="21"/>
      <c r="H127" s="24"/>
      <c r="I127" s="21"/>
      <c r="J127" s="20"/>
      <c r="K127" s="21"/>
      <c r="L127" s="21"/>
      <c r="M127" s="24"/>
      <c r="N127" s="21"/>
      <c r="O127" s="24"/>
      <c r="P127" s="12"/>
      <c r="Q127" s="17"/>
      <c r="S127" s="2"/>
      <c r="T127" s="3"/>
      <c r="U127" s="14"/>
      <c r="W127" s="9"/>
      <c r="X127" s="5"/>
    </row>
    <row r="128" spans="1:24" ht="15.95" customHeight="1">
      <c r="A128" s="10"/>
      <c r="B128" s="20"/>
      <c r="C128" s="20"/>
      <c r="D128" s="21"/>
      <c r="E128" s="24"/>
      <c r="F128" s="24"/>
      <c r="G128" s="21"/>
      <c r="H128" s="24"/>
      <c r="I128" s="21"/>
      <c r="J128" s="20"/>
      <c r="K128" s="21"/>
      <c r="L128" s="21"/>
      <c r="M128" s="24"/>
      <c r="N128" s="21"/>
      <c r="O128" s="24"/>
      <c r="P128" s="12"/>
      <c r="Q128" s="17"/>
      <c r="S128" s="2"/>
      <c r="T128" s="3"/>
      <c r="U128" s="14"/>
      <c r="W128" s="9"/>
      <c r="X128" s="5"/>
    </row>
    <row r="129" spans="1:28" ht="15.95" customHeight="1">
      <c r="A129" s="10"/>
      <c r="B129" s="20"/>
      <c r="C129" s="85"/>
      <c r="D129" s="41"/>
      <c r="E129" s="24"/>
      <c r="F129" s="24"/>
      <c r="G129" s="21"/>
      <c r="H129" s="24"/>
      <c r="I129" s="21"/>
      <c r="J129" s="20"/>
      <c r="K129" s="21"/>
      <c r="L129" s="21"/>
      <c r="M129" s="24"/>
      <c r="N129" s="21"/>
      <c r="O129" s="24"/>
      <c r="P129" s="12"/>
      <c r="Q129" s="17"/>
      <c r="S129" s="2"/>
      <c r="T129" s="3"/>
      <c r="U129" s="14"/>
      <c r="W129" s="9"/>
      <c r="X129" s="5"/>
    </row>
    <row r="130" spans="1:28" ht="15.95" customHeight="1">
      <c r="A130" s="10"/>
      <c r="B130" s="20"/>
      <c r="C130" s="21"/>
      <c r="D130" s="21"/>
      <c r="E130" s="24"/>
      <c r="F130" s="24"/>
      <c r="G130" s="21"/>
      <c r="H130" s="24"/>
      <c r="I130" s="21"/>
      <c r="J130" s="20"/>
      <c r="K130" s="21"/>
      <c r="L130" s="21"/>
      <c r="M130" s="21"/>
      <c r="N130" s="21"/>
      <c r="O130" s="24"/>
      <c r="P130" s="12"/>
      <c r="Q130" s="17"/>
      <c r="S130" s="2"/>
      <c r="T130" s="3"/>
      <c r="U130" s="14"/>
      <c r="W130" s="9"/>
      <c r="X130" s="5"/>
    </row>
    <row r="131" spans="1:28" ht="15.95" customHeight="1">
      <c r="A131" s="10"/>
      <c r="B131" s="20"/>
      <c r="C131" s="20"/>
      <c r="D131" s="21"/>
      <c r="E131" s="24"/>
      <c r="F131" s="24"/>
      <c r="G131" s="21"/>
      <c r="H131" s="24"/>
      <c r="I131" s="21"/>
      <c r="J131" s="20"/>
      <c r="K131" s="21"/>
      <c r="L131" s="21"/>
      <c r="M131" s="21"/>
      <c r="N131" s="21"/>
      <c r="O131" s="24"/>
      <c r="P131" s="12"/>
      <c r="Q131" s="17"/>
      <c r="S131" s="2"/>
      <c r="T131" s="3"/>
      <c r="U131" s="14"/>
      <c r="W131" s="9"/>
      <c r="X131" s="5"/>
    </row>
    <row r="132" spans="1:28" ht="15.95" customHeight="1">
      <c r="A132" s="10"/>
      <c r="B132" s="20"/>
      <c r="C132" s="41"/>
      <c r="D132" s="21"/>
      <c r="E132" s="24"/>
      <c r="F132" s="24"/>
      <c r="G132" s="21"/>
      <c r="H132" s="24"/>
      <c r="I132" s="21"/>
      <c r="J132" s="20"/>
      <c r="K132" s="21"/>
      <c r="L132" s="21"/>
      <c r="M132" s="24"/>
      <c r="N132" s="21"/>
      <c r="O132" s="24"/>
      <c r="P132" s="12"/>
      <c r="Q132" s="17"/>
      <c r="S132" s="2"/>
      <c r="T132" s="3"/>
      <c r="U132" s="14"/>
      <c r="W132" s="9"/>
      <c r="X132" s="5"/>
    </row>
    <row r="133" spans="1:28" ht="15.95" customHeight="1">
      <c r="A133" s="10"/>
      <c r="B133" s="20"/>
      <c r="C133" s="21"/>
      <c r="D133" s="21"/>
      <c r="E133" s="24"/>
      <c r="F133" s="24"/>
      <c r="G133" s="21"/>
      <c r="H133" s="24"/>
      <c r="I133" s="21"/>
      <c r="J133" s="20"/>
      <c r="K133" s="21"/>
      <c r="L133" s="21"/>
      <c r="M133" s="24"/>
      <c r="N133" s="21"/>
      <c r="O133" s="24"/>
      <c r="P133" s="12"/>
      <c r="Q133" s="17"/>
      <c r="S133" s="2"/>
      <c r="T133" s="3"/>
      <c r="U133" s="14"/>
      <c r="W133" s="9"/>
      <c r="X133" s="5"/>
    </row>
    <row r="134" spans="1:28" ht="15.95" customHeight="1">
      <c r="A134" s="10"/>
      <c r="B134" s="20"/>
      <c r="C134" s="21"/>
      <c r="D134" s="21"/>
      <c r="E134" s="24"/>
      <c r="F134" s="24"/>
      <c r="G134" s="21"/>
      <c r="H134" s="24"/>
      <c r="I134" s="21"/>
      <c r="J134" s="20"/>
      <c r="K134" s="21"/>
      <c r="L134" s="21"/>
      <c r="M134" s="24"/>
      <c r="N134" s="21"/>
      <c r="O134" s="24"/>
      <c r="P134" s="12"/>
      <c r="Q134" s="17"/>
      <c r="S134" s="2"/>
      <c r="T134" s="3"/>
      <c r="U134" s="14"/>
      <c r="W134" s="9"/>
      <c r="X134" s="5"/>
    </row>
    <row r="135" spans="1:28" ht="15.95" customHeight="1">
      <c r="A135" s="10"/>
      <c r="B135" s="20"/>
      <c r="C135" s="20"/>
      <c r="D135" s="21"/>
      <c r="E135" s="24"/>
      <c r="F135" s="24"/>
      <c r="G135" s="21"/>
      <c r="H135" s="24"/>
      <c r="I135" s="21"/>
      <c r="J135" s="20"/>
      <c r="K135" s="21"/>
      <c r="L135" s="21"/>
      <c r="M135" s="24"/>
      <c r="N135" s="21"/>
      <c r="O135" s="24"/>
      <c r="P135" s="12"/>
      <c r="Q135" s="17"/>
      <c r="S135" s="2"/>
      <c r="T135" s="3"/>
      <c r="U135" s="14"/>
      <c r="W135" s="9"/>
      <c r="X135" s="5"/>
    </row>
    <row r="136" spans="1:28" ht="15.95" customHeight="1">
      <c r="A136" s="10"/>
      <c r="B136" s="20"/>
      <c r="C136" s="20"/>
      <c r="D136" s="21"/>
      <c r="E136" s="24"/>
      <c r="F136" s="24"/>
      <c r="G136" s="21"/>
      <c r="H136" s="24"/>
      <c r="I136" s="21"/>
      <c r="J136" s="20"/>
      <c r="K136" s="21"/>
      <c r="L136" s="21"/>
      <c r="M136" s="24"/>
      <c r="N136" s="21"/>
      <c r="O136" s="24"/>
      <c r="P136" s="12"/>
      <c r="Q136" s="17"/>
      <c r="S136" s="2"/>
      <c r="T136" s="3"/>
      <c r="U136" s="14"/>
      <c r="W136" s="9"/>
      <c r="X136" s="5"/>
    </row>
    <row r="137" spans="1:28" ht="15.95" customHeight="1">
      <c r="A137" s="10"/>
      <c r="B137" s="20"/>
      <c r="C137" s="20"/>
      <c r="D137" s="21"/>
      <c r="E137" s="24"/>
      <c r="F137" s="24"/>
      <c r="G137" s="21"/>
      <c r="H137" s="24"/>
      <c r="I137" s="21"/>
      <c r="J137" s="20"/>
      <c r="K137" s="21"/>
      <c r="L137" s="21"/>
      <c r="M137" s="21"/>
      <c r="N137" s="21"/>
      <c r="O137" s="21"/>
      <c r="P137" s="12"/>
      <c r="Q137" s="17"/>
      <c r="S137" s="2"/>
      <c r="T137" s="3"/>
      <c r="U137" s="14"/>
      <c r="W137" s="9"/>
      <c r="X137" s="5"/>
    </row>
    <row r="138" spans="1:28" ht="15.95" customHeight="1">
      <c r="A138" s="10"/>
      <c r="B138" s="20"/>
      <c r="C138" s="20"/>
      <c r="D138" s="21"/>
      <c r="E138" s="24"/>
      <c r="F138" s="24"/>
      <c r="G138" s="21"/>
      <c r="H138" s="24"/>
      <c r="I138" s="21"/>
      <c r="J138" s="20"/>
      <c r="K138" s="21"/>
      <c r="L138" s="27"/>
      <c r="M138" s="27"/>
      <c r="N138" s="21"/>
      <c r="O138" s="21"/>
      <c r="P138" s="12"/>
      <c r="Q138" s="17"/>
      <c r="S138" s="2"/>
      <c r="T138" s="3"/>
      <c r="U138" s="14"/>
      <c r="W138" s="9"/>
      <c r="X138" s="5"/>
    </row>
    <row r="139" spans="1:28" ht="15.95" customHeight="1">
      <c r="A139" s="10"/>
      <c r="B139" s="20"/>
      <c r="C139" s="86"/>
      <c r="D139" s="21"/>
      <c r="E139" s="21"/>
      <c r="F139" s="21"/>
      <c r="G139" s="21"/>
      <c r="H139" s="24"/>
      <c r="I139" s="21"/>
      <c r="J139" s="20"/>
      <c r="K139" s="21"/>
      <c r="L139" s="21"/>
      <c r="M139" s="24"/>
      <c r="N139" s="21"/>
      <c r="O139" s="24"/>
      <c r="P139" s="33"/>
      <c r="Q139" s="17"/>
      <c r="S139" s="2"/>
      <c r="T139" s="3"/>
      <c r="U139" s="14"/>
      <c r="W139" s="9"/>
      <c r="X139" s="5"/>
    </row>
    <row r="140" spans="1:28" ht="15.95" customHeight="1">
      <c r="A140" s="10"/>
      <c r="B140" s="20"/>
      <c r="C140" s="86"/>
      <c r="D140" s="21"/>
      <c r="E140" s="24"/>
      <c r="F140" s="24"/>
      <c r="G140" s="21"/>
      <c r="H140" s="24"/>
      <c r="I140" s="21"/>
      <c r="J140" s="20"/>
      <c r="K140" s="21"/>
      <c r="L140" s="21"/>
      <c r="M140" s="21"/>
      <c r="N140" s="21"/>
      <c r="O140" s="21"/>
      <c r="P140" s="33"/>
      <c r="Q140" s="17"/>
      <c r="S140" s="2"/>
      <c r="T140" s="3"/>
      <c r="U140" s="14"/>
      <c r="W140" s="9"/>
      <c r="X140" s="5"/>
    </row>
    <row r="141" spans="1:28" ht="15.95" customHeight="1">
      <c r="A141" s="10"/>
      <c r="B141" s="20"/>
      <c r="C141" s="86"/>
      <c r="D141" s="21"/>
      <c r="E141" s="24"/>
      <c r="F141" s="24"/>
      <c r="G141" s="21"/>
      <c r="H141" s="24"/>
      <c r="I141" s="21"/>
      <c r="J141" s="20"/>
      <c r="K141" s="21"/>
      <c r="L141" s="27"/>
      <c r="M141" s="27"/>
      <c r="N141" s="21"/>
      <c r="O141" s="21"/>
      <c r="P141" s="33"/>
      <c r="Q141" s="17"/>
      <c r="S141" s="2"/>
      <c r="T141" s="3"/>
      <c r="U141" s="14"/>
      <c r="W141" s="9"/>
      <c r="X141" s="5"/>
    </row>
    <row r="142" spans="1:28" ht="15.95" customHeight="1">
      <c r="A142" s="10"/>
      <c r="B142" s="20"/>
      <c r="C142" s="86"/>
      <c r="D142" s="21"/>
      <c r="E142" s="24"/>
      <c r="F142" s="24"/>
      <c r="G142" s="21"/>
      <c r="H142" s="24"/>
      <c r="I142" s="21"/>
      <c r="J142" s="20"/>
      <c r="K142" s="21"/>
      <c r="L142" s="27"/>
      <c r="M142" s="27"/>
      <c r="N142" s="21"/>
      <c r="O142" s="21"/>
      <c r="P142" s="33"/>
      <c r="Q142" s="17"/>
      <c r="S142" s="2"/>
      <c r="T142" s="3"/>
      <c r="U142" s="14"/>
      <c r="W142" s="9"/>
      <c r="X142" s="5"/>
      <c r="AB142" s="13"/>
    </row>
    <row r="143" spans="1:28" ht="15.95" customHeight="1">
      <c r="A143" s="10"/>
      <c r="B143" s="20"/>
      <c r="C143" s="20"/>
      <c r="D143" s="21"/>
      <c r="E143" s="24"/>
      <c r="F143" s="24"/>
      <c r="G143" s="21"/>
      <c r="H143" s="24"/>
      <c r="I143" s="21"/>
      <c r="J143" s="20"/>
      <c r="K143" s="21"/>
      <c r="L143" s="21"/>
      <c r="M143" s="24"/>
      <c r="N143" s="21"/>
      <c r="O143" s="24"/>
      <c r="P143" s="33"/>
      <c r="Q143" s="17"/>
      <c r="S143" s="2"/>
      <c r="T143" s="3"/>
      <c r="U143" s="14"/>
      <c r="W143" s="9"/>
      <c r="X143" s="5"/>
    </row>
    <row r="144" spans="1:28" ht="15.95" customHeight="1">
      <c r="A144" s="10"/>
      <c r="B144" s="20"/>
      <c r="C144" s="20"/>
      <c r="D144" s="21"/>
      <c r="E144" s="24"/>
      <c r="F144" s="24"/>
      <c r="G144" s="21"/>
      <c r="H144" s="24"/>
      <c r="I144" s="21"/>
      <c r="J144" s="20"/>
      <c r="K144" s="21"/>
      <c r="L144" s="21"/>
      <c r="M144" s="24"/>
      <c r="N144" s="21"/>
      <c r="O144" s="24"/>
      <c r="P144" s="10"/>
    </row>
    <row r="145" spans="1:24" ht="15.95" customHeight="1">
      <c r="A145" s="10"/>
      <c r="B145" s="20"/>
      <c r="C145" s="20"/>
      <c r="D145" s="21"/>
      <c r="E145" s="24"/>
      <c r="F145" s="24"/>
      <c r="G145" s="21"/>
      <c r="H145" s="24"/>
      <c r="I145" s="21"/>
      <c r="J145" s="20"/>
      <c r="K145" s="21"/>
      <c r="L145" s="21"/>
      <c r="M145" s="24"/>
      <c r="N145" s="21"/>
      <c r="O145" s="24"/>
      <c r="P145" s="33"/>
      <c r="Q145" s="17"/>
      <c r="T145" s="3"/>
      <c r="X145" s="5"/>
    </row>
    <row r="146" spans="1:24" ht="15.95" customHeight="1">
      <c r="A146" s="10"/>
      <c r="B146" s="20"/>
      <c r="C146" s="20"/>
      <c r="D146" s="21"/>
      <c r="E146" s="24"/>
      <c r="F146" s="24"/>
      <c r="G146" s="21"/>
      <c r="H146" s="24"/>
      <c r="I146" s="21"/>
      <c r="J146" s="20"/>
      <c r="K146" s="21"/>
      <c r="L146" s="21"/>
      <c r="M146" s="24"/>
      <c r="N146" s="21"/>
      <c r="O146" s="24"/>
      <c r="P146" s="10"/>
      <c r="Q146" s="17"/>
      <c r="U146" s="14"/>
    </row>
    <row r="147" spans="1:24" ht="15.95" customHeight="1">
      <c r="A147" s="10"/>
      <c r="B147" s="20"/>
      <c r="C147" s="20"/>
      <c r="D147" s="21"/>
      <c r="E147" s="24"/>
      <c r="F147" s="24"/>
      <c r="G147" s="21"/>
      <c r="H147" s="24"/>
      <c r="I147" s="21"/>
      <c r="J147" s="20"/>
      <c r="K147" s="21"/>
      <c r="L147" s="21"/>
      <c r="M147" s="24"/>
      <c r="N147" s="21"/>
      <c r="O147" s="24"/>
      <c r="P147" s="10"/>
      <c r="Q147" s="17"/>
      <c r="U147" s="15"/>
      <c r="X147" s="14"/>
    </row>
    <row r="148" spans="1:24" ht="15.95" customHeight="1">
      <c r="A148" s="10"/>
      <c r="B148" s="20"/>
      <c r="C148" s="20"/>
      <c r="D148" s="21"/>
      <c r="E148" s="24"/>
      <c r="F148" s="24"/>
      <c r="G148" s="21"/>
      <c r="H148" s="24"/>
      <c r="I148" s="21"/>
      <c r="J148" s="20"/>
      <c r="K148" s="21"/>
      <c r="L148" s="21"/>
      <c r="M148" s="24"/>
      <c r="N148" s="21"/>
      <c r="O148" s="24"/>
      <c r="P148" s="10"/>
      <c r="Q148" s="17"/>
      <c r="X148" s="14"/>
    </row>
    <row r="149" spans="1:24" ht="15.95" customHeight="1">
      <c r="A149" s="10"/>
      <c r="B149" s="20"/>
      <c r="C149" s="85"/>
      <c r="D149" s="41"/>
      <c r="E149" s="24"/>
      <c r="F149" s="24"/>
      <c r="G149" s="21"/>
      <c r="H149" s="24"/>
      <c r="I149" s="21"/>
      <c r="J149" s="20"/>
      <c r="K149" s="21"/>
      <c r="L149" s="21"/>
      <c r="M149" s="21"/>
      <c r="N149" s="21"/>
      <c r="O149" s="24"/>
      <c r="P149" s="10"/>
      <c r="Q149" s="17"/>
      <c r="X149" s="14"/>
    </row>
    <row r="150" spans="1:24" ht="15.95" customHeight="1">
      <c r="A150" s="10"/>
      <c r="B150" s="20"/>
      <c r="C150" s="20"/>
      <c r="D150" s="21"/>
      <c r="E150" s="24"/>
      <c r="F150" s="24"/>
      <c r="G150" s="21"/>
      <c r="H150" s="24"/>
      <c r="I150" s="21"/>
      <c r="J150" s="20"/>
      <c r="K150" s="21"/>
      <c r="L150" s="21"/>
      <c r="M150" s="24"/>
      <c r="N150" s="21"/>
      <c r="O150" s="24"/>
      <c r="P150" s="10"/>
      <c r="Q150" s="17"/>
    </row>
    <row r="151" spans="1:24" ht="15.95" customHeight="1">
      <c r="A151" s="10"/>
      <c r="B151" s="20"/>
      <c r="C151" s="20"/>
      <c r="D151" s="21"/>
      <c r="E151" s="24"/>
      <c r="F151" s="24"/>
      <c r="G151" s="21"/>
      <c r="H151" s="24"/>
      <c r="I151" s="21"/>
      <c r="J151" s="20"/>
      <c r="K151" s="21"/>
      <c r="L151" s="21"/>
      <c r="M151" s="24"/>
      <c r="N151" s="21"/>
      <c r="O151" s="24"/>
      <c r="P151" s="10"/>
    </row>
    <row r="152" spans="1:24" ht="15.95" customHeight="1">
      <c r="A152" s="10"/>
      <c r="B152" s="20"/>
      <c r="C152" s="20"/>
      <c r="D152" s="21"/>
      <c r="E152" s="24"/>
      <c r="F152" s="24"/>
      <c r="G152" s="21"/>
      <c r="H152" s="24"/>
      <c r="I152" s="21"/>
      <c r="J152" s="20"/>
      <c r="K152" s="21"/>
      <c r="L152" s="21"/>
      <c r="M152" s="24"/>
      <c r="N152" s="21"/>
      <c r="O152" s="24"/>
      <c r="P152" s="10"/>
    </row>
    <row r="153" spans="1:24" ht="15.95" customHeight="1">
      <c r="A153" s="10"/>
      <c r="B153" s="20"/>
      <c r="C153" s="20"/>
      <c r="D153" s="21"/>
      <c r="E153" s="24"/>
      <c r="F153" s="24"/>
      <c r="G153" s="21"/>
      <c r="H153" s="24"/>
      <c r="I153" s="21"/>
      <c r="J153" s="20"/>
      <c r="K153" s="21"/>
      <c r="L153" s="21"/>
      <c r="M153" s="24"/>
      <c r="N153" s="21"/>
      <c r="O153" s="24"/>
      <c r="P153" s="10"/>
    </row>
    <row r="154" spans="1:24" ht="15.95" customHeight="1">
      <c r="A154" s="10"/>
      <c r="B154" s="20"/>
      <c r="C154" s="20"/>
      <c r="D154" s="21"/>
      <c r="E154" s="24"/>
      <c r="F154" s="24"/>
      <c r="G154" s="21"/>
      <c r="H154" s="24"/>
      <c r="I154" s="21"/>
      <c r="J154" s="20"/>
      <c r="K154" s="21"/>
      <c r="L154" s="21"/>
      <c r="M154" s="24"/>
      <c r="N154" s="21"/>
      <c r="O154" s="24"/>
      <c r="P154" s="10"/>
    </row>
    <row r="155" spans="1:24" ht="15.95" customHeight="1">
      <c r="A155" s="10"/>
      <c r="B155" s="20"/>
      <c r="C155" s="20"/>
      <c r="D155" s="21"/>
      <c r="E155" s="24"/>
      <c r="F155" s="24"/>
      <c r="G155" s="21"/>
      <c r="H155" s="24"/>
      <c r="I155" s="21"/>
      <c r="J155" s="20"/>
      <c r="K155" s="21"/>
      <c r="L155" s="21"/>
      <c r="M155" s="24"/>
      <c r="N155" s="21"/>
      <c r="O155" s="24"/>
      <c r="P155" s="10"/>
    </row>
    <row r="156" spans="1:24" ht="15.95" customHeight="1">
      <c r="A156" s="10"/>
      <c r="B156" s="20"/>
      <c r="C156" s="20"/>
      <c r="D156" s="21"/>
      <c r="E156" s="24"/>
      <c r="F156" s="24"/>
      <c r="G156" s="21"/>
      <c r="H156" s="24"/>
      <c r="I156" s="21"/>
      <c r="J156" s="20"/>
      <c r="K156" s="21"/>
      <c r="L156" s="21"/>
      <c r="M156" s="24"/>
      <c r="N156" s="21"/>
      <c r="O156" s="24"/>
      <c r="P156" s="10"/>
    </row>
    <row r="157" spans="1:24" ht="15.95" customHeight="1">
      <c r="A157" s="10"/>
      <c r="B157" s="20"/>
      <c r="C157" s="21"/>
      <c r="D157" s="21"/>
      <c r="E157" s="24"/>
      <c r="F157" s="24"/>
      <c r="G157" s="21"/>
      <c r="H157" s="24"/>
      <c r="I157" s="21"/>
      <c r="J157" s="20"/>
      <c r="K157" s="21"/>
      <c r="L157" s="21"/>
      <c r="M157" s="24"/>
      <c r="N157" s="21"/>
      <c r="O157" s="24"/>
      <c r="P157" s="10"/>
    </row>
    <row r="158" spans="1:24" ht="15.95" customHeight="1">
      <c r="A158" s="10"/>
      <c r="B158" s="20"/>
      <c r="C158" s="21"/>
      <c r="D158" s="21"/>
      <c r="E158" s="24"/>
      <c r="F158" s="24"/>
      <c r="G158" s="21"/>
      <c r="H158" s="24"/>
      <c r="I158" s="21"/>
      <c r="J158" s="20"/>
      <c r="K158" s="21"/>
      <c r="L158" s="21"/>
      <c r="M158" s="24"/>
      <c r="N158" s="21"/>
      <c r="O158" s="24"/>
      <c r="P158" s="10"/>
    </row>
    <row r="159" spans="1:24" ht="15.95" customHeight="1">
      <c r="A159" s="10"/>
      <c r="B159" s="20"/>
      <c r="C159" s="20"/>
      <c r="D159" s="21"/>
      <c r="E159" s="24"/>
      <c r="F159" s="24"/>
      <c r="G159" s="21"/>
      <c r="H159" s="24"/>
      <c r="I159" s="21"/>
      <c r="J159" s="20"/>
      <c r="K159" s="21"/>
      <c r="L159" s="21"/>
      <c r="M159" s="24"/>
      <c r="N159" s="21"/>
      <c r="O159" s="24"/>
      <c r="P159" s="10"/>
    </row>
    <row r="160" spans="1:24" ht="15.95" customHeight="1">
      <c r="A160" s="10"/>
      <c r="B160" s="20"/>
      <c r="C160" s="20"/>
      <c r="D160" s="21"/>
      <c r="E160" s="24"/>
      <c r="F160" s="24"/>
      <c r="G160" s="21"/>
      <c r="H160" s="24"/>
      <c r="I160" s="21"/>
      <c r="J160" s="20"/>
      <c r="K160" s="21"/>
      <c r="L160" s="21"/>
      <c r="M160" s="24"/>
      <c r="N160" s="21"/>
      <c r="O160" s="24"/>
      <c r="P160" s="10"/>
    </row>
    <row r="161" spans="1:16" ht="15.95" customHeight="1">
      <c r="A161" s="10"/>
      <c r="B161" s="20"/>
      <c r="C161" s="21"/>
      <c r="D161" s="21"/>
      <c r="E161" s="24"/>
      <c r="F161" s="24"/>
      <c r="G161" s="21"/>
      <c r="H161" s="24"/>
      <c r="I161" s="21"/>
      <c r="J161" s="20"/>
      <c r="K161" s="21"/>
      <c r="L161" s="21"/>
      <c r="M161" s="24"/>
      <c r="N161" s="21"/>
      <c r="O161" s="24"/>
      <c r="P161" s="10"/>
    </row>
    <row r="162" spans="1:16" ht="15.95" customHeight="1">
      <c r="A162" s="10"/>
      <c r="B162" s="20"/>
      <c r="C162" s="86"/>
      <c r="D162" s="21"/>
      <c r="E162" s="24"/>
      <c r="F162" s="24"/>
      <c r="G162" s="21"/>
      <c r="H162" s="24"/>
      <c r="I162" s="21"/>
      <c r="J162" s="20"/>
      <c r="K162" s="21"/>
      <c r="L162" s="21"/>
      <c r="M162" s="24"/>
      <c r="N162" s="21"/>
      <c r="O162" s="24"/>
      <c r="P162" s="10"/>
    </row>
    <row r="163" spans="1:16" ht="15.95" customHeight="1">
      <c r="A163" s="10"/>
      <c r="B163" s="20"/>
      <c r="C163" s="20"/>
      <c r="D163" s="21"/>
      <c r="E163" s="24"/>
      <c r="F163" s="24"/>
      <c r="G163" s="21"/>
      <c r="H163" s="24"/>
      <c r="I163" s="21"/>
      <c r="J163" s="20"/>
      <c r="K163" s="21"/>
      <c r="L163" s="21"/>
      <c r="M163" s="24"/>
      <c r="N163" s="21"/>
      <c r="O163" s="24"/>
      <c r="P163" s="10"/>
    </row>
    <row r="164" spans="1:16" ht="15.95" customHeight="1">
      <c r="A164" s="10"/>
      <c r="B164" s="20"/>
      <c r="C164" s="20"/>
      <c r="D164" s="21"/>
      <c r="E164" s="24"/>
      <c r="F164" s="24"/>
      <c r="G164" s="21"/>
      <c r="H164" s="24"/>
      <c r="I164" s="21"/>
      <c r="J164" s="20"/>
      <c r="K164" s="21"/>
      <c r="L164" s="21"/>
      <c r="M164" s="24"/>
      <c r="N164" s="21"/>
      <c r="O164" s="24"/>
      <c r="P164" s="10"/>
    </row>
    <row r="165" spans="1:16" ht="15.95" customHeight="1">
      <c r="A165" s="10"/>
      <c r="B165" s="20"/>
      <c r="C165" s="20"/>
      <c r="D165" s="21"/>
      <c r="E165" s="24"/>
      <c r="F165" s="24"/>
      <c r="G165" s="21"/>
      <c r="H165" s="24"/>
      <c r="I165" s="21"/>
      <c r="J165" s="21"/>
      <c r="K165" s="21"/>
      <c r="L165" s="21"/>
      <c r="M165" s="21"/>
      <c r="N165" s="21"/>
      <c r="O165" s="21"/>
      <c r="P165" s="10"/>
    </row>
    <row r="166" spans="1:16" ht="15.95" customHeight="1">
      <c r="A166" s="10"/>
      <c r="B166" s="20"/>
      <c r="C166" s="20"/>
      <c r="D166" s="21"/>
      <c r="E166" s="24"/>
      <c r="F166" s="24"/>
      <c r="G166" s="21"/>
      <c r="H166" s="24"/>
      <c r="I166" s="21"/>
      <c r="J166" s="21"/>
      <c r="K166" s="21"/>
      <c r="L166" s="21"/>
      <c r="M166" s="21"/>
      <c r="N166" s="21"/>
      <c r="O166" s="21"/>
      <c r="P166" s="10"/>
    </row>
    <row r="167" spans="1:16" ht="15.95" customHeight="1">
      <c r="A167" s="10"/>
      <c r="B167" s="20"/>
      <c r="C167" s="21"/>
      <c r="D167" s="21"/>
      <c r="E167" s="24"/>
      <c r="F167" s="24"/>
      <c r="G167" s="21"/>
      <c r="H167" s="24"/>
      <c r="I167" s="21"/>
      <c r="J167" s="21"/>
      <c r="K167" s="21"/>
      <c r="L167" s="21"/>
      <c r="M167" s="21"/>
      <c r="N167" s="21"/>
      <c r="O167" s="21"/>
      <c r="P167" s="10"/>
    </row>
    <row r="168" spans="1:16" ht="15.95" customHeight="1">
      <c r="B168" s="39"/>
      <c r="C168" s="21"/>
      <c r="D168" s="21"/>
      <c r="E168" s="40"/>
      <c r="F168" s="24"/>
      <c r="G168" s="1"/>
      <c r="H168" s="42"/>
      <c r="I168" s="21"/>
      <c r="J168" s="21"/>
      <c r="K168" s="21"/>
      <c r="L168" s="21"/>
      <c r="M168" s="21"/>
      <c r="N168" s="21"/>
      <c r="O168" s="21"/>
    </row>
    <row r="169" spans="1:16" ht="15.95" customHeight="1">
      <c r="B169" s="39"/>
      <c r="C169" s="21"/>
      <c r="D169" s="21"/>
      <c r="E169" s="40"/>
      <c r="F169" s="24"/>
      <c r="G169" s="1"/>
      <c r="H169" s="42"/>
      <c r="I169" s="21"/>
      <c r="J169" s="21"/>
      <c r="K169" s="21"/>
      <c r="L169" s="21"/>
      <c r="M169" s="21"/>
      <c r="N169" s="21"/>
      <c r="O169" s="21"/>
    </row>
    <row r="170" spans="1:16" ht="15.95" customHeight="1">
      <c r="B170" s="39"/>
      <c r="C170" s="20"/>
      <c r="D170" s="21"/>
      <c r="E170" s="46"/>
      <c r="F170" s="120"/>
      <c r="G170" s="1"/>
      <c r="H170" s="42"/>
      <c r="I170" s="21"/>
      <c r="J170" s="21"/>
      <c r="K170" s="21"/>
      <c r="L170" s="21"/>
      <c r="M170" s="21"/>
      <c r="N170" s="21"/>
      <c r="O170" s="21"/>
    </row>
    <row r="171" spans="1:16" ht="15.95" customHeight="1">
      <c r="B171" s="29"/>
      <c r="C171" s="20"/>
      <c r="D171" s="21"/>
      <c r="E171" s="24"/>
      <c r="F171" s="24"/>
      <c r="G171" s="23"/>
      <c r="H171" s="40"/>
      <c r="I171" s="21"/>
      <c r="J171" s="21"/>
      <c r="K171" s="21"/>
      <c r="L171" s="21"/>
      <c r="M171" s="21"/>
      <c r="N171" s="21"/>
      <c r="O171" s="21"/>
    </row>
    <row r="172" spans="1:16" ht="15.95" customHeight="1">
      <c r="B172" s="31"/>
      <c r="C172" s="32"/>
      <c r="D172" s="32"/>
      <c r="E172" s="38"/>
      <c r="F172" s="24"/>
      <c r="G172" s="1"/>
      <c r="H172" s="43"/>
      <c r="I172" s="21"/>
      <c r="J172" s="21"/>
      <c r="K172" s="21"/>
      <c r="L172" s="21"/>
      <c r="M172" s="21"/>
      <c r="N172" s="21"/>
      <c r="O172" s="21"/>
    </row>
    <row r="173" spans="1:16" ht="15.95" customHeight="1">
      <c r="B173" s="31"/>
      <c r="C173" s="36"/>
      <c r="D173" s="28"/>
      <c r="E173" s="37"/>
      <c r="F173" s="24"/>
      <c r="G173" s="1"/>
      <c r="H173" s="30"/>
      <c r="I173" s="21"/>
      <c r="J173" s="21"/>
      <c r="K173" s="21"/>
      <c r="L173" s="21"/>
      <c r="M173" s="21"/>
      <c r="N173" s="21"/>
      <c r="O173" s="21"/>
    </row>
    <row r="174" spans="1:16" ht="15.95" customHeight="1">
      <c r="B174" s="31"/>
      <c r="C174" s="32"/>
      <c r="D174" s="32"/>
      <c r="E174" s="38"/>
      <c r="F174" s="24"/>
      <c r="G174" s="1"/>
      <c r="H174" s="43"/>
      <c r="I174" s="21"/>
      <c r="J174" s="21"/>
      <c r="K174" s="21"/>
      <c r="L174" s="21"/>
      <c r="M174" s="21"/>
      <c r="N174" s="21"/>
      <c r="O174" s="21"/>
    </row>
    <row r="175" spans="1:16" ht="15.95" customHeight="1">
      <c r="B175" s="39"/>
      <c r="C175" s="21"/>
      <c r="D175" s="21"/>
      <c r="E175" s="40"/>
      <c r="F175" s="24"/>
      <c r="G175" s="1"/>
      <c r="H175" s="42"/>
      <c r="I175" s="21"/>
      <c r="J175" s="21"/>
      <c r="K175" s="21"/>
      <c r="L175" s="21"/>
      <c r="M175" s="21"/>
      <c r="N175" s="21"/>
      <c r="O175" s="21"/>
    </row>
    <row r="176" spans="1:16" ht="15.95" customHeight="1">
      <c r="B176" s="39"/>
      <c r="C176" s="21"/>
      <c r="D176" s="21"/>
      <c r="E176" s="40"/>
      <c r="F176" s="24"/>
      <c r="G176" s="1"/>
      <c r="H176" s="42"/>
      <c r="I176" s="21"/>
      <c r="J176" s="21"/>
      <c r="K176" s="21"/>
      <c r="L176" s="21"/>
      <c r="M176" s="21"/>
      <c r="N176" s="21"/>
      <c r="O176" s="21"/>
    </row>
    <row r="177" spans="2:15" ht="15.95" customHeight="1">
      <c r="B177" s="31"/>
      <c r="C177" s="32"/>
      <c r="D177" s="32"/>
      <c r="E177" s="38"/>
      <c r="F177" s="24"/>
      <c r="G177" s="1"/>
      <c r="H177" s="43"/>
      <c r="I177" s="21"/>
      <c r="J177" s="21"/>
      <c r="K177" s="21"/>
      <c r="L177" s="21"/>
      <c r="M177" s="21"/>
      <c r="N177" s="21"/>
      <c r="O177" s="21"/>
    </row>
    <row r="178" spans="2:15" ht="15.95" customHeight="1">
      <c r="B178" s="39"/>
      <c r="C178" s="21"/>
      <c r="D178" s="21"/>
      <c r="E178" s="40"/>
      <c r="F178" s="24"/>
      <c r="G178" s="1"/>
      <c r="H178" s="42"/>
      <c r="I178" s="21"/>
      <c r="J178" s="21"/>
      <c r="K178" s="21"/>
      <c r="L178" s="21"/>
      <c r="M178" s="21"/>
      <c r="N178" s="21"/>
      <c r="O178" s="21"/>
    </row>
    <row r="179" spans="2:15" ht="15.95" customHeight="1">
      <c r="B179" s="39"/>
      <c r="C179" s="21"/>
      <c r="D179" s="21"/>
      <c r="E179" s="40"/>
      <c r="F179" s="24"/>
      <c r="G179" s="1"/>
      <c r="H179" s="42"/>
      <c r="I179" s="21"/>
      <c r="J179" s="21"/>
      <c r="K179" s="21"/>
      <c r="L179" s="21"/>
      <c r="M179" s="21"/>
      <c r="N179" s="21"/>
      <c r="O179" s="21"/>
    </row>
    <row r="180" spans="2:15" ht="15.95" customHeight="1">
      <c r="B180" s="39"/>
      <c r="C180" s="21"/>
      <c r="D180" s="21"/>
      <c r="E180" s="40"/>
      <c r="F180" s="24"/>
      <c r="G180" s="1"/>
      <c r="H180" s="42"/>
      <c r="I180" s="21"/>
      <c r="J180" s="21"/>
      <c r="K180" s="21"/>
      <c r="L180" s="21"/>
      <c r="M180" s="21"/>
      <c r="N180" s="21"/>
      <c r="O180" s="21"/>
    </row>
    <row r="181" spans="2:15" ht="15.95" customHeight="1">
      <c r="B181" s="31"/>
      <c r="C181" s="32"/>
      <c r="D181" s="32"/>
      <c r="E181" s="38"/>
      <c r="F181" s="24"/>
      <c r="G181" s="1"/>
      <c r="H181" s="43"/>
      <c r="I181" s="21"/>
      <c r="J181" s="21"/>
      <c r="K181" s="21"/>
      <c r="L181" s="21"/>
      <c r="M181" s="21"/>
      <c r="N181" s="21"/>
      <c r="O181" s="21"/>
    </row>
    <row r="182" spans="2:15" ht="15.95" customHeight="1">
      <c r="B182" s="31"/>
      <c r="C182" s="36"/>
      <c r="D182" s="28"/>
      <c r="E182" s="37"/>
      <c r="F182" s="24"/>
      <c r="G182" s="1"/>
      <c r="H182" s="30"/>
      <c r="I182" s="21"/>
      <c r="J182" s="21"/>
      <c r="K182" s="21"/>
      <c r="L182" s="21"/>
      <c r="M182" s="21"/>
      <c r="N182" s="21"/>
      <c r="O182" s="21"/>
    </row>
    <row r="183" spans="2:15" ht="15.95" customHeight="1">
      <c r="B183" s="31"/>
      <c r="C183" s="32"/>
      <c r="D183" s="32"/>
      <c r="E183" s="38"/>
      <c r="F183" s="24"/>
      <c r="G183" s="1"/>
      <c r="H183" s="43"/>
      <c r="I183" s="21"/>
      <c r="J183" s="21"/>
      <c r="K183" s="21"/>
      <c r="L183" s="21"/>
      <c r="M183" s="21"/>
      <c r="N183" s="21"/>
      <c r="O183" s="21"/>
    </row>
    <row r="184" spans="2:15" ht="15.95" customHeight="1">
      <c r="B184" s="39"/>
      <c r="C184" s="21"/>
      <c r="D184" s="21"/>
      <c r="E184" s="40"/>
      <c r="F184" s="24"/>
      <c r="G184" s="1"/>
      <c r="H184" s="42"/>
      <c r="I184" s="21"/>
      <c r="J184" s="21"/>
      <c r="K184" s="21"/>
      <c r="L184" s="21"/>
      <c r="M184" s="21"/>
      <c r="N184" s="21"/>
      <c r="O184" s="21"/>
    </row>
    <row r="185" spans="2:15" ht="15.95" customHeight="1">
      <c r="B185" s="29"/>
      <c r="C185" s="20"/>
      <c r="D185" s="21"/>
      <c r="E185" s="24"/>
      <c r="F185" s="24"/>
      <c r="G185" s="23"/>
      <c r="H185" s="40"/>
      <c r="I185" s="21"/>
      <c r="J185" s="21"/>
      <c r="K185" s="21"/>
      <c r="L185" s="21"/>
      <c r="M185" s="21"/>
      <c r="N185" s="21"/>
      <c r="O185" s="21"/>
    </row>
    <row r="186" spans="2:15" ht="15.95" customHeight="1">
      <c r="B186" s="31"/>
      <c r="C186" s="32"/>
      <c r="D186" s="32"/>
      <c r="E186" s="38"/>
      <c r="F186" s="24"/>
      <c r="G186" s="1"/>
      <c r="H186" s="43"/>
      <c r="I186" s="21"/>
      <c r="J186" s="21"/>
      <c r="K186" s="21"/>
      <c r="L186" s="21"/>
      <c r="M186" s="21"/>
      <c r="N186" s="21"/>
      <c r="O186" s="21"/>
    </row>
    <row r="187" spans="2:15" ht="15.95" customHeight="1">
      <c r="B187" s="31"/>
      <c r="C187" s="36"/>
      <c r="D187" s="28"/>
      <c r="E187" s="37"/>
      <c r="F187" s="24"/>
      <c r="G187" s="1"/>
      <c r="H187" s="30"/>
      <c r="I187" s="21"/>
      <c r="J187" s="21"/>
      <c r="K187" s="21"/>
      <c r="L187" s="21"/>
      <c r="M187" s="21"/>
      <c r="N187" s="21"/>
      <c r="O187" s="21"/>
    </row>
    <row r="188" spans="2:15" ht="15.95" customHeight="1">
      <c r="B188" s="31"/>
      <c r="C188" s="32"/>
      <c r="D188" s="32"/>
      <c r="E188" s="38"/>
      <c r="F188" s="24"/>
      <c r="G188" s="1"/>
      <c r="H188" s="43"/>
      <c r="I188" s="21"/>
      <c r="J188" s="21"/>
      <c r="K188" s="21"/>
      <c r="L188" s="21"/>
      <c r="M188" s="21"/>
      <c r="N188" s="21"/>
      <c r="O188" s="21"/>
    </row>
    <row r="189" spans="2:15" ht="15.95" customHeight="1">
      <c r="B189" s="39"/>
      <c r="C189" s="21"/>
      <c r="D189" s="21"/>
      <c r="E189" s="40"/>
      <c r="F189" s="24"/>
      <c r="G189" s="1"/>
      <c r="H189" s="42"/>
      <c r="I189" s="21"/>
      <c r="J189" s="21"/>
      <c r="K189" s="21"/>
      <c r="L189" s="21"/>
      <c r="M189" s="21"/>
      <c r="N189" s="21"/>
      <c r="O189" s="21"/>
    </row>
    <row r="190" spans="2:15" ht="15.95" customHeight="1">
      <c r="B190" s="39"/>
      <c r="C190" s="21"/>
      <c r="D190" s="21"/>
      <c r="E190" s="40"/>
      <c r="F190" s="24"/>
      <c r="G190" s="1"/>
      <c r="H190" s="42"/>
      <c r="I190" s="21"/>
      <c r="J190" s="21"/>
      <c r="K190" s="21"/>
      <c r="L190" s="21"/>
      <c r="M190" s="21"/>
      <c r="N190" s="21"/>
      <c r="O190" s="21"/>
    </row>
    <row r="191" spans="2:15" ht="15.95" customHeight="1">
      <c r="B191" s="31"/>
      <c r="C191" s="32"/>
      <c r="D191" s="32"/>
      <c r="E191" s="38"/>
      <c r="F191" s="24"/>
      <c r="G191" s="1"/>
      <c r="H191" s="43"/>
      <c r="I191" s="21"/>
      <c r="J191" s="21"/>
      <c r="K191" s="21"/>
      <c r="L191" s="21"/>
      <c r="M191" s="21"/>
      <c r="N191" s="21"/>
      <c r="O191" s="21"/>
    </row>
    <row r="192" spans="2:15" ht="15.95" customHeight="1">
      <c r="B192" s="31"/>
      <c r="C192" s="32"/>
      <c r="D192" s="32"/>
      <c r="E192" s="38"/>
      <c r="F192" s="24"/>
      <c r="G192" s="1"/>
      <c r="H192" s="43"/>
      <c r="I192" s="21"/>
      <c r="J192" s="21"/>
      <c r="K192" s="21"/>
      <c r="L192" s="21"/>
      <c r="M192" s="21"/>
      <c r="N192" s="21"/>
      <c r="O192" s="21"/>
    </row>
    <row r="193" spans="2:15" ht="15.95" customHeight="1">
      <c r="B193" s="29"/>
      <c r="C193" s="45"/>
      <c r="D193" s="34"/>
      <c r="E193" s="40"/>
      <c r="F193" s="24"/>
      <c r="G193" s="1"/>
      <c r="H193" s="42"/>
      <c r="I193" s="21"/>
      <c r="J193" s="21"/>
      <c r="K193" s="21"/>
      <c r="L193" s="21"/>
      <c r="M193" s="21"/>
      <c r="N193" s="21"/>
      <c r="O193" s="21"/>
    </row>
    <row r="194" spans="2:15" ht="15.95" customHeight="1">
      <c r="B194" s="39"/>
      <c r="C194" s="21"/>
      <c r="D194" s="21"/>
      <c r="E194" s="40"/>
      <c r="F194" s="24"/>
      <c r="G194" s="1"/>
      <c r="H194" s="42"/>
      <c r="I194" s="21"/>
      <c r="J194" s="21"/>
      <c r="K194" s="21"/>
      <c r="L194" s="21"/>
      <c r="M194" s="21"/>
      <c r="N194" s="21"/>
      <c r="O194" s="21"/>
    </row>
    <row r="195" spans="2:15" ht="15.95" customHeight="1">
      <c r="B195" s="39"/>
      <c r="C195" s="21"/>
      <c r="D195" s="21"/>
      <c r="E195" s="40"/>
      <c r="F195" s="24"/>
      <c r="G195" s="1"/>
      <c r="H195" s="42"/>
      <c r="I195" s="21"/>
      <c r="J195" s="21"/>
      <c r="K195" s="21"/>
      <c r="L195" s="21"/>
      <c r="M195" s="21"/>
      <c r="N195" s="21"/>
      <c r="O195" s="21"/>
    </row>
    <row r="196" spans="2:15" ht="15.95" customHeight="1">
      <c r="B196" s="39"/>
      <c r="C196" s="21"/>
      <c r="D196" s="21"/>
      <c r="E196" s="40"/>
      <c r="F196" s="24"/>
      <c r="G196" s="1"/>
      <c r="H196" s="42"/>
      <c r="I196" s="21"/>
      <c r="J196" s="21"/>
      <c r="K196" s="21"/>
      <c r="L196" s="21"/>
      <c r="M196" s="21"/>
      <c r="N196" s="21"/>
      <c r="O196" s="21"/>
    </row>
    <row r="197" spans="2:15" ht="15.95" customHeight="1">
      <c r="B197" s="39"/>
      <c r="C197" s="21"/>
      <c r="D197" s="21"/>
      <c r="E197" s="40"/>
      <c r="F197" s="24"/>
      <c r="G197" s="1"/>
      <c r="H197" s="42"/>
      <c r="I197" s="21"/>
      <c r="J197" s="21"/>
      <c r="K197" s="21"/>
      <c r="L197" s="21"/>
      <c r="M197" s="21"/>
      <c r="N197" s="21"/>
      <c r="O197" s="21"/>
    </row>
    <row r="198" spans="2:15" ht="15.95" customHeight="1">
      <c r="B198" s="31"/>
      <c r="C198" s="21"/>
      <c r="D198" s="21"/>
      <c r="E198" s="24"/>
      <c r="F198" s="24"/>
      <c r="G198" s="23"/>
      <c r="H198" s="40"/>
      <c r="I198" s="21"/>
      <c r="J198" s="21"/>
      <c r="K198" s="21"/>
      <c r="L198" s="21"/>
      <c r="M198" s="21"/>
      <c r="N198" s="21"/>
      <c r="O198" s="21"/>
    </row>
    <row r="199" spans="2:15">
      <c r="B199" s="20"/>
      <c r="C199" s="21"/>
      <c r="D199" s="21"/>
      <c r="E199" s="24"/>
      <c r="F199" s="24"/>
      <c r="G199" s="21"/>
      <c r="H199" s="24"/>
      <c r="I199" s="21"/>
      <c r="J199" s="21"/>
      <c r="K199" s="21"/>
      <c r="L199" s="21"/>
      <c r="M199" s="21"/>
      <c r="N199" s="21"/>
      <c r="O199" s="21"/>
    </row>
    <row r="200" spans="2:15">
      <c r="B200" s="20"/>
      <c r="C200" s="41"/>
      <c r="D200" s="41"/>
      <c r="E200" s="24"/>
      <c r="F200" s="24"/>
      <c r="G200" s="21"/>
      <c r="H200" s="24"/>
      <c r="I200" s="21"/>
      <c r="J200" s="21"/>
      <c r="K200" s="21"/>
      <c r="L200" s="21"/>
      <c r="M200" s="21"/>
      <c r="N200" s="21"/>
      <c r="O200" s="21"/>
    </row>
    <row r="201" spans="2:15">
      <c r="B201" s="20"/>
      <c r="C201" s="21"/>
      <c r="D201" s="21"/>
      <c r="E201" s="24"/>
      <c r="F201" s="24"/>
      <c r="G201" s="21"/>
      <c r="H201" s="24"/>
      <c r="I201" s="21"/>
      <c r="J201" s="21"/>
      <c r="K201" s="21"/>
      <c r="L201" s="21"/>
      <c r="M201" s="21"/>
      <c r="N201" s="21"/>
      <c r="O201" s="21"/>
    </row>
    <row r="202" spans="2:15">
      <c r="B202" s="20"/>
      <c r="C202" s="21"/>
      <c r="D202" s="21"/>
      <c r="E202" s="24"/>
      <c r="F202" s="24"/>
      <c r="G202" s="21"/>
      <c r="H202" s="24"/>
      <c r="I202" s="21"/>
      <c r="J202" s="21"/>
      <c r="K202" s="21"/>
      <c r="L202" s="21"/>
      <c r="M202" s="21"/>
      <c r="N202" s="21"/>
      <c r="O202" s="21"/>
    </row>
    <row r="203" spans="2:15">
      <c r="B203" s="20"/>
      <c r="C203" s="20"/>
      <c r="D203" s="21"/>
      <c r="E203" s="24"/>
      <c r="F203" s="24"/>
      <c r="G203" s="21"/>
      <c r="H203" s="24"/>
      <c r="I203" s="21"/>
      <c r="J203" s="21"/>
      <c r="K203" s="21"/>
      <c r="L203" s="21"/>
      <c r="M203" s="21"/>
      <c r="N203" s="21"/>
      <c r="O203" s="21"/>
    </row>
    <row r="204" spans="2:15">
      <c r="B204" s="20"/>
      <c r="C204" s="20"/>
      <c r="D204" s="41"/>
      <c r="E204" s="24"/>
      <c r="F204" s="24"/>
      <c r="G204" s="21"/>
      <c r="H204" s="24"/>
      <c r="I204" s="21"/>
      <c r="J204" s="21"/>
      <c r="K204" s="21"/>
      <c r="L204" s="21"/>
      <c r="M204" s="21"/>
      <c r="N204" s="21"/>
      <c r="O204" s="21"/>
    </row>
    <row r="205" spans="2:15">
      <c r="B205" s="20"/>
      <c r="C205" s="41"/>
      <c r="D205" s="41"/>
      <c r="E205" s="24"/>
      <c r="F205" s="24"/>
      <c r="G205" s="21"/>
      <c r="H205" s="24"/>
      <c r="I205" s="21"/>
      <c r="J205" s="21"/>
      <c r="K205" s="21"/>
      <c r="L205" s="21"/>
      <c r="M205" s="21"/>
      <c r="N205" s="21"/>
      <c r="O205" s="21"/>
    </row>
    <row r="206" spans="2:15">
      <c r="B206" s="20"/>
      <c r="C206" s="41"/>
      <c r="D206" s="41"/>
      <c r="E206" s="24"/>
      <c r="F206" s="24"/>
      <c r="G206" s="21"/>
      <c r="H206" s="24"/>
      <c r="I206" s="1"/>
      <c r="J206" s="1"/>
      <c r="K206" s="1"/>
      <c r="L206" s="1"/>
      <c r="M206" s="1"/>
      <c r="N206" s="1"/>
      <c r="O206" s="1"/>
    </row>
    <row r="207" spans="2: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2: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2: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2: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2: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2: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2: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2: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2: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2: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2: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2: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2: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2: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2: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2: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2: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2: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2: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2: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2: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2: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2: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2: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2: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2: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2: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2: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2: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2: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2: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2: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2: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2: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2: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2: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2: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2: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2: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2: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2: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2: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2: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2: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2: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2: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2: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2: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2: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2: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2: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2: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2: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2: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2: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2: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2: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2: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2: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2: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2: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2: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2: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2: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2: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2: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2: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2: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2: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2: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2: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2: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2: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2: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2: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2: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2: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2: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2: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2: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2: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2: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2: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2: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2: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2: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2: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2: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2: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2: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2: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2: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2: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2: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2: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2: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2: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2: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2: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2: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2: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2: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2: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2: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2: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2: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2: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2: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2: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2: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2: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2: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2: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2: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2: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2: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2: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2: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2: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2: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2: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2: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2: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2: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2: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2: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2: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2: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2: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2: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2: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2: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2: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2: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2: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2: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2: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2: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2: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2: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2: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2: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2: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2: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2: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2: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2: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2: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2: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2: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2: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2: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2: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2: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2: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2: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2: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2: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2: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2: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2: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2: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2: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2: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2: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2: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2: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2: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2: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2: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2: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2: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2: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2: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2: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2: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2: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</sheetData>
  <phoneticPr fontId="0" type="noConversion"/>
  <hyperlinks>
    <hyperlink ref="B7" r:id="rId1"/>
  </hyperlinks>
  <printOptions gridLines="1"/>
  <pageMargins left="0.23622047244094491" right="0.23622047244094491" top="0.74803149606299213" bottom="0.74803149606299213" header="0.31496062992125984" footer="0.31496062992125984"/>
  <pageSetup paperSize="9" scale="70" orientation="portrait" horizontalDpi="120" verticalDpi="144" r:id="rId2"/>
  <headerFooter alignWithMargins="0"/>
  <rowBreaks count="1" manualBreakCount="1">
    <brk id="57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xxxxxx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</dc:creator>
  <cp:lastModifiedBy>Roberto</cp:lastModifiedBy>
  <cp:lastPrinted>2020-03-27T17:59:13Z</cp:lastPrinted>
  <dcterms:created xsi:type="dcterms:W3CDTF">2000-10-16T16:22:36Z</dcterms:created>
  <dcterms:modified xsi:type="dcterms:W3CDTF">2022-09-01T19:50:27Z</dcterms:modified>
</cp:coreProperties>
</file>